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0f88e2794c41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사용안내" sheetId="1" r:id="R9ae2ad70bf8e4bbe"/>
    <x:sheet xmlns:r="http://schemas.openxmlformats.org/officeDocument/2006/relationships" name="비품" sheetId="2" r:id="R3276ed283d654d75"/>
    <x:sheet xmlns:r="http://schemas.openxmlformats.org/officeDocument/2006/relationships" name="업무" sheetId="3" r:id="Ra85b56d538eb414e"/>
    <x:sheet xmlns:r="http://schemas.openxmlformats.org/officeDocument/2006/relationships" name="현황" sheetId="4" r:id="R2f3f3631656c499a"/>
    <x:sheet xmlns:r="http://schemas.openxmlformats.org/officeDocument/2006/relationships" name="점수" sheetId="5" r:id="Re69341e79f96491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#,##0.0"/>
    <x:numFmt numFmtId="201" formatCode="0.00"/>
  </x:numFmts>
  <x:fonts count="4">
    <x:font>
      <x:sz val="11"/>
      <x:name val="Carlito"/>
    </x:font>
    <x:font>
      <x:b/>
      <x:sz val="16"/>
      <x:name val="Arial"/>
    </x:font>
    <x:font>
      <x:sz val="11"/>
      <x:name val="Arial"/>
    </x:font>
    <x:font>
      <x:b/>
      <x:sz val="11"/>
      <x:color rgb="FFFFFFFF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263945"/>
      </x:patternFill>
    </x:fill>
    <x:fill>
      <x:patternFill patternType="solid">
        <x:fgColor rgb="FFFFF4D1"/>
      </x:patternFill>
    </x:fill>
  </x:fills>
  <x:borders count="1">
    <x:border/>
  </x:borders>
  <x:cellStyleXfs count="1">
    <x:xf numFmtId="0" fontId="0" fillId="0" borderId="0"/>
  </x:cellStyleXfs>
  <x:cellXfs count="12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2" fillId="0" borderId="0" xfId="0" applyNumberFormat="1" applyFont="1" applyFill="1" applyBorder="1" applyAlignment="1">
      <x:alignment wrapText="1"/>
    </x:xf>
    <x:xf numFmtId="0" fontId="0" fillId="2" borderId="0" xfId="0" applyNumberFormat="1" applyFont="1" applyFill="1" applyBorder="1"/>
    <x:xf numFmtId="0" fontId="3" fillId="2" borderId="0" xfId="0" applyNumberFormat="1" applyFont="1" applyFill="1" applyBorder="1"/>
    <x:xf numFmtId="0" fontId="3" fillId="2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/>
    <x:xf numFmtId="200" fontId="2" fillId="3" borderId="0" xfId="0" applyNumberFormat="1" applyFont="1" applyFill="1" applyBorder="1"/>
    <x:xf numFmtId="200" fontId="2" fillId="0" borderId="0" xfId="0" applyNumberFormat="1" applyFont="1" applyFill="1" applyBorder="1"/>
    <x:xf numFmtId="0" fontId="0" fillId="0" borderId="0" xfId="0" applyNumberFormat="1" applyFont="1" applyFill="1" applyBorder="1" applyAlignment="1">
      <x:alignment wrapText="1"/>
    </x:xf>
    <x:xf numFmtId="201" fontId="2" fillId="0" borderId="0" xfId="0" applyNumberFormat="1" applyFont="1" applyFill="1" applyBorder="1"/>
  </x:cellXfs>
  <x:cellStyles count="1">
    <x:cellStyle name="Normal" xfId="0"/>
  </x:cellStyles>
  <x:dxfs count="1">
    <x:dxf>
      <x:fill>
        <x:patternFill patternType="solid">
          <x:bgColor rgb="FFFCE3C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9544b561bd4fb5" /><Relationship Type="http://schemas.openxmlformats.org/officeDocument/2006/relationships/theme" Target="/xl/theme/theme1.xml" Id="Rbb72252309794953" /><Relationship Type="http://schemas.openxmlformats.org/officeDocument/2006/relationships/sharedStrings" Target="/xl/sharedStrings.xml" Id="Rd270b97a8d0e4e54" /><Relationship Type="http://schemas.openxmlformats.org/officeDocument/2006/relationships/worksheet" Target="/xl/worksheets/sheet1.xml" Id="R9ae2ad70bf8e4bbe" /><Relationship Type="http://schemas.openxmlformats.org/officeDocument/2006/relationships/worksheet" Target="/xl/worksheets/sheet2.xml" Id="R3276ed283d654d75" /><Relationship Type="http://schemas.openxmlformats.org/officeDocument/2006/relationships/worksheet" Target="/xl/worksheets/sheet3.xml" Id="Ra85b56d538eb414e" /><Relationship Type="http://schemas.openxmlformats.org/officeDocument/2006/relationships/worksheet" Target="/xl/worksheets/sheet4.xml" Id="R2f3f3631656c499a" /><Relationship Type="http://schemas.openxmlformats.org/officeDocument/2006/relationships/worksheet" Target="/xl/worksheets/sheet5.xml" Id="Re69341e79f96491b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64" hidden="0" customWidth="1"/>
    <x:col min="2" max="2" width="75" hidden="0" customWidth="1"/>
  </x:cols>
  <x:sheetData>
    <x:row r="1">
      <x:c r="A1" s="1" t="str">
        <x:v>SOPBiz 운영표 실습</x:v>
      </x:c>
    </x:row>
    <x:row r="3" ht="35" customHeight="1">
      <x:c r="A3" s="3" t="str">
        <x:v>버전</x:v>
      </x:c>
      <x:c r="B3" s="3" t="str">
        <x:v>2026-09-07</x:v>
      </x:c>
    </x:row>
    <x:row r="4" ht="35" customHeight="1">
      <x:c r="A4" s="3" t="str">
        <x:v>자료</x:v>
      </x:c>
      <x:c r="B4" s="3" t="str">
        <x:v>실제 고객 정보가 없는 설명용 입력값</x:v>
      </x:c>
    </x:row>
    <x:row r="5" ht="35" customHeight="1">
      <x:c r="A5" s="3" t="str">
        <x:v>비품</x:v>
      </x:c>
      <x:c r="B5" s="3" t="str">
        <x:v>노란 입력 칸을 바꾸면 발주점과 상태가 계산됩니다.</x:v>
      </x:c>
    </x:row>
    <x:row r="6" ht="35" customHeight="1">
      <x:c r="A6" s="3" t="str">
        <x:v>업무</x:v>
      </x:c>
      <x:c r="B6" s="3" t="str">
        <x:v>상태 목록, 중복 ID, 완료 증거를 확인합니다.</x:v>
      </x:c>
    </x:row>
    <x:row r="7" ht="35" customHeight="1">
      <x:c r="A7" s="3" t="str">
        <x:v>현황</x:v>
      </x:c>
      <x:c r="B7" s="3" t="str">
        <x:v>업무의 판정 결과를 COUNTIF로 집계합니다.</x:v>
      </x:c>
    </x:row>
    <x:row r="8" ht="35" customHeight="1">
      <x:c r="A8" s="3" t="str">
        <x:v>점수</x:v>
      </x:c>
      <x:c r="B8" s="3" t="str">
        <x:v>시간과 0~5 평가를 공개된 배점으로 변환합니다.</x:v>
      </x:c>
    </x:row>
    <x:row r="9" ht="35" customHeight="1">
      <x:c r="A9" s="3" t="str">
        <x:v>지원 범위</x:v>
      </x:c>
      <x:c r="B9" s="3" t="str">
        <x:v>5~30행. 범위를 늘릴 때 수식과 유효성 범위도 함께 늘리세요.</x:v>
      </x:c>
    </x:row>
    <x:row r="10" ht="35" customHeight="1">
      <x:c r="A10" s="3" t="str">
        <x:v>CSV와 차이</x:v>
      </x:c>
      <x:c r="B10" s="3" t="str">
        <x:v>CSV에는 계산식·드롭다운·서식이 보존되지 않습니다.</x:v>
      </x:c>
    </x:row>
    <x:row r="11" ht="35" customHeight="1">
      <x:c r="A11" s="3" t="str">
        <x:v>시트로 가져오기</x:v>
      </x:c>
      <x:c r="B11" s="3" t="str">
        <x:v>Excel 파일을 가져온 뒤 수식과 드롭다운이 유지되는지 확인하세요.</x:v>
      </x:c>
    </x:row>
    <x:row r="12" ht="35" customHeight="1">
      <x:c r="A12" s="3" t="str">
        <x:v>입력 색</x:v>
      </x:c>
      <x:c r="B12" s="3" t="str">
        <x:v>옅은 노랑은 입력, 흰색은 수식 또는 설명입니다.</x:v>
      </x:c>
    </x:row>
    <x:row r="13" ht="35" customHeight="1">
      <x:c r="A13" s="3"/>
      <x:c r="B13" s="3"/>
    </x:row>
    <x:row r="14" ht="35" customHeight="1">
      <x:c r="A14" s="3" t="str">
        <x:v>출처</x:v>
      </x:c>
      <x:c r="B14" s="3" t="str">
        <x:v>설명</x:v>
      </x:c>
    </x:row>
    <x:row r="15" ht="35" customHeight="1">
      <x:c r="A15" s="3" t="str">
        <x:v>https://support.google.com/docs/answer/186103?hl=ko</x:v>
      </x:c>
      <x:c r="B15" s="3" t="str">
        <x:v>드롭다운 생성과 입력 처리</x:v>
      </x:c>
    </x:row>
    <x:row r="16" ht="35" customHeight="1">
      <x:c r="A16" s="3" t="str">
        <x:v>https://support.google.com/docs/answer/3093480?hl=ko</x:v>
      </x:c>
      <x:c r="B16" s="3" t="str">
        <x:v>COUNTIF 조건부 개수 집계</x:v>
      </x:c>
    </x:row>
    <x:row r="17" ht="35" customHeight="1">
      <x:c r="A17" s="3" t="str">
        <x:v>https://support.google.com/docs/answer/78413?hl=ko</x:v>
      </x:c>
      <x:c r="B17" s="3" t="str">
        <x:v>조건부 서식</x:v>
      </x:c>
    </x:row>
    <x:row r="18" ht="35" customHeight="1">
      <x:c r="A18" s="3" t="str">
        <x:v>https://sopbiz.com/template-library.html</x:v>
      </x:c>
      <x:c r="B18" s="3" t="str">
        <x:v>SOPBiz 사용법과 자료 모음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ySplit="4" topLeftCell="A5" activePane="bottomLeft" state="frozen"/>
    </x:sheetView>
  </x:sheetViews>
  <x:sheetFormatPr defaultRowHeight="15"/>
  <x:cols>
    <x:col min="1" max="1" width="26" hidden="0" customWidth="1"/>
    <x:col min="2" max="2" width="16" hidden="0" customWidth="1"/>
    <x:col min="3" max="3" width="16" hidden="0" customWidth="1"/>
    <x:col min="4" max="4" width="14" hidden="0" customWidth="1"/>
    <x:col min="5" max="5" width="16" hidden="0" customWidth="1"/>
    <x:col min="6" max="6" width="16" hidden="0" customWidth="1"/>
    <x:col min="7" max="7" width="24" hidden="0" customWidth="1"/>
  </x:cols>
  <x:sheetData>
    <x:row r="1">
      <x:c r="A1" s="1" t="str">
        <x:v>비품 발주점</x:v>
      </x:c>
    </x:row>
    <x:row r="2">
      <x:c r="A2" t="str">
        <x:v>같은 품목의 단위는 고정합니다. 배송일 0과 사용량 0은 허용합니다.</x:v>
      </x:c>
    </x:row>
    <x:row r="4" ht="34" customHeight="1">
      <x:c r="A4" s="6" t="str">
        <x:v>품목</x:v>
      </x:c>
      <x:c r="B4" s="6" t="str">
        <x:v>현재 수량</x:v>
      </x:c>
      <x:c r="C4" s="6" t="str">
        <x:v>일평균 사용</x:v>
      </x:c>
      <x:c r="D4" s="6" t="str">
        <x:v>배송일</x:v>
      </x:c>
      <x:c r="E4" s="6" t="str">
        <x:v>완충 수량</x:v>
      </x:c>
      <x:c r="F4" s="6" t="str">
        <x:v>발주점</x:v>
      </x:c>
      <x:c r="G4" s="6" t="str">
        <x:v>판정</x:v>
      </x:c>
    </x:row>
    <x:row r="5" ht="25" customHeight="1">
      <x:c r="A5" s="2" t="str">
        <x:v>종이컵</x:v>
      </x:c>
      <x:c r="B5" s="8" t="n">
        <x:v>80</x:v>
      </x:c>
      <x:c r="C5" s="8" t="n">
        <x:v>21</x:v>
      </x:c>
      <x:c r="D5" s="8" t="n">
        <x:v>3</x:v>
      </x:c>
      <x:c r="E5" s="8" t="n">
        <x:v>30</x:v>
      </x:c>
      <x:c r="F5" s="9" t="n">
        <x:f>IF(A5="","",IF(OR(COUNT(B5:E5)&lt;&gt;4,MIN(B5:E5)&lt;0),"입력 확인",C5*D5+E5))</x:f>
        <x:v>93</x:v>
      </x:c>
      <x:c r="G5" s="2" t="str">
        <x:f>IF(A5="","",IF(ISNUMBER(F5),IF(B5&lt;=F5,"발주 검토","유지"),"입력 확인"))</x:f>
        <x:v>발주 검토</x:v>
      </x:c>
    </x:row>
    <x:row r="6" ht="25" customHeight="1">
      <x:c r="A6" s="2" t="str">
        <x:v>영수증 용지</x:v>
      </x:c>
      <x:c r="B6" s="8" t="n">
        <x:v>5</x:v>
      </x:c>
      <x:c r="C6" s="8" t="n">
        <x:v>0.4</x:v>
      </x:c>
      <x:c r="D6" s="8" t="n">
        <x:v>4</x:v>
      </x:c>
      <x:c r="E6" s="8" t="n">
        <x:v>2</x:v>
      </x:c>
      <x:c r="F6" s="9" t="n">
        <x:f>IF(A6="","",IF(OR(COUNT(B6:E6)&lt;&gt;4,MIN(B6:E6)&lt;0),"입력 확인",C6*D6+E6))</x:f>
        <x:v>3.6</x:v>
      </x:c>
      <x:c r="G6" s="2" t="str">
        <x:f>IF(A6="","",IF(ISNUMBER(F6),IF(B6&lt;=F6,"발주 검토","유지"),"입력 확인"))</x:f>
        <x:v>유지</x:v>
      </x:c>
    </x:row>
    <x:row r="7" ht="25" customHeight="1">
      <x:c r="A7" s="2" t="str">
        <x:v>포장 봉투</x:v>
      </x:c>
      <x:c r="B7" s="8" t="n">
        <x:v>38</x:v>
      </x:c>
      <x:c r="C7" s="8" t="n">
        <x:v>12</x:v>
      </x:c>
      <x:c r="D7" s="8" t="n">
        <x:v>2</x:v>
      </x:c>
      <x:c r="E7" s="8" t="n">
        <x:v>20</x:v>
      </x:c>
      <x:c r="F7" s="9" t="n">
        <x:f>IF(A7="","",IF(OR(COUNT(B7:E7)&lt;&gt;4,MIN(B7:E7)&lt;0),"입력 확인",C7*D7+E7))</x:f>
        <x:v>44</x:v>
      </x:c>
      <x:c r="G7" s="2" t="str">
        <x:f>IF(A7="","",IF(ISNUMBER(F7),IF(B7&lt;=F7,"발주 검토","유지"),"입력 확인"))</x:f>
        <x:v>발주 검토</x:v>
      </x:c>
    </x:row>
    <x:row r="8" ht="25" customHeight="1">
      <x:c r="A8" s="2" t="str">
        <x:v>미입력 예시</x:v>
      </x:c>
      <x:c r="B8" s="8"/>
      <x:c r="C8" s="8" t="n">
        <x:v>2</x:v>
      </x:c>
      <x:c r="D8" s="8" t="n">
        <x:v>3</x:v>
      </x:c>
      <x:c r="E8" s="8" t="n">
        <x:v>4</x:v>
      </x:c>
      <x:c r="F8" s="9" t="str">
        <x:f>IF(A8="","",IF(OR(COUNT(B8:E8)&lt;&gt;4,MIN(B8:E8)&lt;0),"입력 확인",C8*D8+E8))</x:f>
        <x:v>입력 확인</x:v>
      </x:c>
      <x:c r="G8" s="2" t="str">
        <x:f>IF(A8="","",IF(ISNUMBER(F8),IF(B8&lt;=F8,"발주 검토","유지"),"입력 확인"))</x:f>
        <x:v>입력 확인</x:v>
      </x:c>
    </x:row>
    <x:row r="9" ht="25" customHeight="1">
      <x:c r="A9" s="2"/>
      <x:c r="B9" s="8"/>
      <x:c r="C9" s="8"/>
      <x:c r="D9" s="8"/>
      <x:c r="E9" s="8"/>
      <x:c r="F9" s="9" t="str">
        <x:f>IF(A9="","",IF(OR(COUNT(B9:E9)&lt;&gt;4,MIN(B9:E9)&lt;0),"입력 확인",C9*D9+E9))</x:f>
      </x:c>
      <x:c r="G9" s="2" t="str">
        <x:f>IF(A9="","",IF(ISNUMBER(F9),IF(B9&lt;=F9,"발주 검토","유지"),"입력 확인"))</x:f>
      </x:c>
    </x:row>
    <x:row r="10" ht="25" customHeight="1">
      <x:c r="A10" s="2"/>
      <x:c r="B10" s="8"/>
      <x:c r="C10" s="8"/>
      <x:c r="D10" s="8"/>
      <x:c r="E10" s="8"/>
      <x:c r="F10" s="9" t="str">
        <x:f>IF(A10="","",IF(OR(COUNT(B10:E10)&lt;&gt;4,MIN(B10:E10)&lt;0),"입력 확인",C10*D10+E10))</x:f>
      </x:c>
      <x:c r="G10" s="2" t="str">
        <x:f>IF(A10="","",IF(ISNUMBER(F10),IF(B10&lt;=F10,"발주 검토","유지"),"입력 확인"))</x:f>
      </x:c>
    </x:row>
    <x:row r="11" ht="25" customHeight="1">
      <x:c r="A11" s="2"/>
      <x:c r="B11" s="8"/>
      <x:c r="C11" s="8"/>
      <x:c r="D11" s="8"/>
      <x:c r="E11" s="8"/>
      <x:c r="F11" s="9" t="str">
        <x:f>IF(A11="","",IF(OR(COUNT(B11:E11)&lt;&gt;4,MIN(B11:E11)&lt;0),"입력 확인",C11*D11+E11))</x:f>
      </x:c>
      <x:c r="G11" s="2" t="str">
        <x:f>IF(A11="","",IF(ISNUMBER(F11),IF(B11&lt;=F11,"발주 검토","유지"),"입력 확인"))</x:f>
      </x:c>
    </x:row>
    <x:row r="12" ht="25" customHeight="1">
      <x:c r="A12" s="2"/>
      <x:c r="B12" s="8"/>
      <x:c r="C12" s="8"/>
      <x:c r="D12" s="8"/>
      <x:c r="E12" s="8"/>
      <x:c r="F12" s="9" t="str">
        <x:f>IF(A12="","",IF(OR(COUNT(B12:E12)&lt;&gt;4,MIN(B12:E12)&lt;0),"입력 확인",C12*D12+E12))</x:f>
      </x:c>
      <x:c r="G12" s="2" t="str">
        <x:f>IF(A12="","",IF(ISNUMBER(F12),IF(B12&lt;=F12,"발주 검토","유지"),"입력 확인"))</x:f>
      </x:c>
    </x:row>
    <x:row r="13" ht="25" customHeight="1">
      <x:c r="A13" s="2"/>
      <x:c r="B13" s="8"/>
      <x:c r="C13" s="8"/>
      <x:c r="D13" s="8"/>
      <x:c r="E13" s="8"/>
      <x:c r="F13" s="9" t="str">
        <x:f>IF(A13="","",IF(OR(COUNT(B13:E13)&lt;&gt;4,MIN(B13:E13)&lt;0),"입력 확인",C13*D13+E13))</x:f>
      </x:c>
      <x:c r="G13" s="2" t="str">
        <x:f>IF(A13="","",IF(ISNUMBER(F13),IF(B13&lt;=F13,"발주 검토","유지"),"입력 확인"))</x:f>
      </x:c>
    </x:row>
    <x:row r="14" ht="25" customHeight="1">
      <x:c r="A14" s="2"/>
      <x:c r="B14" s="8"/>
      <x:c r="C14" s="8"/>
      <x:c r="D14" s="8"/>
      <x:c r="E14" s="8"/>
      <x:c r="F14" s="9" t="str">
        <x:f>IF(A14="","",IF(OR(COUNT(B14:E14)&lt;&gt;4,MIN(B14:E14)&lt;0),"입력 확인",C14*D14+E14))</x:f>
      </x:c>
      <x:c r="G14" s="2" t="str">
        <x:f>IF(A14="","",IF(ISNUMBER(F14),IF(B14&lt;=F14,"발주 검토","유지"),"입력 확인"))</x:f>
      </x:c>
    </x:row>
    <x:row r="15" ht="25" customHeight="1">
      <x:c r="A15" s="2"/>
      <x:c r="B15" s="8"/>
      <x:c r="C15" s="8"/>
      <x:c r="D15" s="8"/>
      <x:c r="E15" s="8"/>
      <x:c r="F15" s="9" t="str">
        <x:f>IF(A15="","",IF(OR(COUNT(B15:E15)&lt;&gt;4,MIN(B15:E15)&lt;0),"입력 확인",C15*D15+E15))</x:f>
      </x:c>
      <x:c r="G15" s="2" t="str">
        <x:f>IF(A15="","",IF(ISNUMBER(F15),IF(B15&lt;=F15,"발주 검토","유지"),"입력 확인"))</x:f>
      </x:c>
    </x:row>
    <x:row r="16" ht="25" customHeight="1">
      <x:c r="A16" s="2"/>
      <x:c r="B16" s="8"/>
      <x:c r="C16" s="8"/>
      <x:c r="D16" s="8"/>
      <x:c r="E16" s="8"/>
      <x:c r="F16" s="9" t="str">
        <x:f>IF(A16="","",IF(OR(COUNT(B16:E16)&lt;&gt;4,MIN(B16:E16)&lt;0),"입력 확인",C16*D16+E16))</x:f>
      </x:c>
      <x:c r="G16" s="2" t="str">
        <x:f>IF(A16="","",IF(ISNUMBER(F16),IF(B16&lt;=F16,"발주 검토","유지"),"입력 확인"))</x:f>
      </x:c>
    </x:row>
    <x:row r="17" ht="25" customHeight="1">
      <x:c r="A17" s="2"/>
      <x:c r="B17" s="8"/>
      <x:c r="C17" s="8"/>
      <x:c r="D17" s="8"/>
      <x:c r="E17" s="8"/>
      <x:c r="F17" s="9" t="str">
        <x:f>IF(A17="","",IF(OR(COUNT(B17:E17)&lt;&gt;4,MIN(B17:E17)&lt;0),"입력 확인",C17*D17+E17))</x:f>
      </x:c>
      <x:c r="G17" s="2" t="str">
        <x:f>IF(A17="","",IF(ISNUMBER(F17),IF(B17&lt;=F17,"발주 검토","유지"),"입력 확인"))</x:f>
      </x:c>
    </x:row>
    <x:row r="18" ht="25" customHeight="1">
      <x:c r="A18" s="2"/>
      <x:c r="B18" s="8"/>
      <x:c r="C18" s="8"/>
      <x:c r="D18" s="8"/>
      <x:c r="E18" s="8"/>
      <x:c r="F18" s="9" t="str">
        <x:f>IF(A18="","",IF(OR(COUNT(B18:E18)&lt;&gt;4,MIN(B18:E18)&lt;0),"입력 확인",C18*D18+E18))</x:f>
      </x:c>
      <x:c r="G18" s="2" t="str">
        <x:f>IF(A18="","",IF(ISNUMBER(F18),IF(B18&lt;=F18,"발주 검토","유지"),"입력 확인"))</x:f>
      </x:c>
    </x:row>
    <x:row r="19" ht="25" customHeight="1">
      <x:c r="A19" s="2"/>
      <x:c r="B19" s="8"/>
      <x:c r="C19" s="8"/>
      <x:c r="D19" s="8"/>
      <x:c r="E19" s="8"/>
      <x:c r="F19" s="9" t="str">
        <x:f>IF(A19="","",IF(OR(COUNT(B19:E19)&lt;&gt;4,MIN(B19:E19)&lt;0),"입력 확인",C19*D19+E19))</x:f>
      </x:c>
      <x:c r="G19" s="2" t="str">
        <x:f>IF(A19="","",IF(ISNUMBER(F19),IF(B19&lt;=F19,"발주 검토","유지"),"입력 확인"))</x:f>
      </x:c>
    </x:row>
    <x:row r="20" ht="25" customHeight="1">
      <x:c r="A20" s="2"/>
      <x:c r="B20" s="8"/>
      <x:c r="C20" s="8"/>
      <x:c r="D20" s="8"/>
      <x:c r="E20" s="8"/>
      <x:c r="F20" s="9" t="str">
        <x:f>IF(A20="","",IF(OR(COUNT(B20:E20)&lt;&gt;4,MIN(B20:E20)&lt;0),"입력 확인",C20*D20+E20))</x:f>
      </x:c>
      <x:c r="G20" s="2" t="str">
        <x:f>IF(A20="","",IF(ISNUMBER(F20),IF(B20&lt;=F20,"발주 검토","유지"),"입력 확인"))</x:f>
      </x:c>
    </x:row>
    <x:row r="21" ht="25" customHeight="1">
      <x:c r="A21" s="2"/>
      <x:c r="B21" s="8"/>
      <x:c r="C21" s="8"/>
      <x:c r="D21" s="8"/>
      <x:c r="E21" s="8"/>
      <x:c r="F21" s="9" t="str">
        <x:f>IF(A21="","",IF(OR(COUNT(B21:E21)&lt;&gt;4,MIN(B21:E21)&lt;0),"입력 확인",C21*D21+E21))</x:f>
      </x:c>
      <x:c r="G21" s="2" t="str">
        <x:f>IF(A21="","",IF(ISNUMBER(F21),IF(B21&lt;=F21,"발주 검토","유지"),"입력 확인"))</x:f>
      </x:c>
    </x:row>
    <x:row r="22" ht="25" customHeight="1">
      <x:c r="A22" s="2"/>
      <x:c r="B22" s="8"/>
      <x:c r="C22" s="8"/>
      <x:c r="D22" s="8"/>
      <x:c r="E22" s="8"/>
      <x:c r="F22" s="9" t="str">
        <x:f>IF(A22="","",IF(OR(COUNT(B22:E22)&lt;&gt;4,MIN(B22:E22)&lt;0),"입력 확인",C22*D22+E22))</x:f>
      </x:c>
      <x:c r="G22" s="2" t="str">
        <x:f>IF(A22="","",IF(ISNUMBER(F22),IF(B22&lt;=F22,"발주 검토","유지"),"입력 확인"))</x:f>
      </x:c>
    </x:row>
    <x:row r="23" ht="25" customHeight="1">
      <x:c r="A23" s="2"/>
      <x:c r="B23" s="8"/>
      <x:c r="C23" s="8"/>
      <x:c r="D23" s="8"/>
      <x:c r="E23" s="8"/>
      <x:c r="F23" s="9" t="str">
        <x:f>IF(A23="","",IF(OR(COUNT(B23:E23)&lt;&gt;4,MIN(B23:E23)&lt;0),"입력 확인",C23*D23+E23))</x:f>
      </x:c>
      <x:c r="G23" s="2" t="str">
        <x:f>IF(A23="","",IF(ISNUMBER(F23),IF(B23&lt;=F23,"발주 검토","유지"),"입력 확인"))</x:f>
      </x:c>
    </x:row>
    <x:row r="24" ht="25" customHeight="1">
      <x:c r="A24" s="2"/>
      <x:c r="B24" s="8"/>
      <x:c r="C24" s="8"/>
      <x:c r="D24" s="8"/>
      <x:c r="E24" s="8"/>
      <x:c r="F24" s="9" t="str">
        <x:f>IF(A24="","",IF(OR(COUNT(B24:E24)&lt;&gt;4,MIN(B24:E24)&lt;0),"입력 확인",C24*D24+E24))</x:f>
      </x:c>
      <x:c r="G24" s="2" t="str">
        <x:f>IF(A24="","",IF(ISNUMBER(F24),IF(B24&lt;=F24,"발주 검토","유지"),"입력 확인"))</x:f>
      </x:c>
    </x:row>
    <x:row r="25" ht="25" customHeight="1">
      <x:c r="A25" s="2"/>
      <x:c r="B25" s="8"/>
      <x:c r="C25" s="8"/>
      <x:c r="D25" s="8"/>
      <x:c r="E25" s="8"/>
      <x:c r="F25" s="9" t="str">
        <x:f>IF(A25="","",IF(OR(COUNT(B25:E25)&lt;&gt;4,MIN(B25:E25)&lt;0),"입력 확인",C25*D25+E25))</x:f>
      </x:c>
      <x:c r="G25" s="2" t="str">
        <x:f>IF(A25="","",IF(ISNUMBER(F25),IF(B25&lt;=F25,"발주 검토","유지"),"입력 확인"))</x:f>
      </x:c>
    </x:row>
    <x:row r="26" ht="25" customHeight="1">
      <x:c r="A26" s="2"/>
      <x:c r="B26" s="8"/>
      <x:c r="C26" s="8"/>
      <x:c r="D26" s="8"/>
      <x:c r="E26" s="8"/>
      <x:c r="F26" s="9" t="str">
        <x:f>IF(A26="","",IF(OR(COUNT(B26:E26)&lt;&gt;4,MIN(B26:E26)&lt;0),"입력 확인",C26*D26+E26))</x:f>
      </x:c>
      <x:c r="G26" s="2" t="str">
        <x:f>IF(A26="","",IF(ISNUMBER(F26),IF(B26&lt;=F26,"발주 검토","유지"),"입력 확인"))</x:f>
      </x:c>
    </x:row>
    <x:row r="27" ht="25" customHeight="1">
      <x:c r="A27" s="2"/>
      <x:c r="B27" s="8"/>
      <x:c r="C27" s="8"/>
      <x:c r="D27" s="8"/>
      <x:c r="E27" s="8"/>
      <x:c r="F27" s="9" t="str">
        <x:f>IF(A27="","",IF(OR(COUNT(B27:E27)&lt;&gt;4,MIN(B27:E27)&lt;0),"입력 확인",C27*D27+E27))</x:f>
      </x:c>
      <x:c r="G27" s="2" t="str">
        <x:f>IF(A27="","",IF(ISNUMBER(F27),IF(B27&lt;=F27,"발주 검토","유지"),"입력 확인"))</x:f>
      </x:c>
    </x:row>
    <x:row r="28" ht="25" customHeight="1">
      <x:c r="A28" s="2"/>
      <x:c r="B28" s="8"/>
      <x:c r="C28" s="8"/>
      <x:c r="D28" s="8"/>
      <x:c r="E28" s="8"/>
      <x:c r="F28" s="9" t="str">
        <x:f>IF(A28="","",IF(OR(COUNT(B28:E28)&lt;&gt;4,MIN(B28:E28)&lt;0),"입력 확인",C28*D28+E28))</x:f>
      </x:c>
      <x:c r="G28" s="2" t="str">
        <x:f>IF(A28="","",IF(ISNUMBER(F28),IF(B28&lt;=F28,"발주 검토","유지"),"입력 확인"))</x:f>
      </x:c>
    </x:row>
    <x:row r="29" ht="25" customHeight="1">
      <x:c r="A29" s="2"/>
      <x:c r="B29" s="8"/>
      <x:c r="C29" s="8"/>
      <x:c r="D29" s="8"/>
      <x:c r="E29" s="8"/>
      <x:c r="F29" s="9" t="str">
        <x:f>IF(A29="","",IF(OR(COUNT(B29:E29)&lt;&gt;4,MIN(B29:E29)&lt;0),"입력 확인",C29*D29+E29))</x:f>
      </x:c>
      <x:c r="G29" s="2" t="str">
        <x:f>IF(A29="","",IF(ISNUMBER(F29),IF(B29&lt;=F29,"발주 검토","유지"),"입력 확인"))</x:f>
      </x:c>
    </x:row>
    <x:row r="30" ht="25" customHeight="1">
      <x:c r="A30" s="2"/>
      <x:c r="B30" s="8"/>
      <x:c r="C30" s="8"/>
      <x:c r="D30" s="8"/>
      <x:c r="E30" s="8"/>
      <x:c r="F30" s="9" t="str">
        <x:f>IF(A30="","",IF(OR(COUNT(B30:E30)&lt;&gt;4,MIN(B30:E30)&lt;0),"입력 확인",C30*D30+E30))</x:f>
      </x:c>
      <x:c r="G30" s="2" t="str">
        <x:f>IF(A30="","",IF(ISNUMBER(F30),IF(B30&lt;=F30,"발주 검토","유지"),"입력 확인"))</x:f>
      </x:c>
    </x:row>
    <x:row r="31">
      <x:c r="A31" s="2"/>
      <x:c r="B31" s="2"/>
      <x:c r="C31" s="2"/>
      <x:c r="D31" s="2"/>
      <x:c r="E31" s="2"/>
      <x:c r="F31" s="2"/>
      <x:c r="G31" s="2"/>
    </x:row>
    <x:row r="32">
      <x:c r="A32" s="2"/>
      <x:c r="B32" s="2"/>
      <x:c r="C32" s="2"/>
      <x:c r="D32" s="2"/>
      <x:c r="E32" s="2"/>
      <x:c r="F32" s="2"/>
      <x:c r="G32" s="2"/>
    </x:row>
    <x:row r="33">
      <x:c r="A33" s="2"/>
      <x:c r="B33" s="2"/>
      <x:c r="C33" s="2"/>
      <x:c r="D33" s="2"/>
      <x:c r="E33" s="2"/>
      <x:c r="F33" s="2"/>
      <x:c r="G33" s="2"/>
    </x:row>
    <x:row r="34">
      <x:c r="A34" s="2"/>
      <x:c r="B34" s="2"/>
      <x:c r="C34" s="2"/>
      <x:c r="D34" s="2"/>
      <x:c r="E34" s="2"/>
      <x:c r="F34" s="2"/>
      <x:c r="G34" s="2"/>
    </x:row>
  </x:sheetData>
  <x:conditionalFormatting sqref="G5:G30">
    <x:cfRule type="containsText" dxfId="0" priority="1" operator="containsText" text="발주 검토"/>
  </x:conditionalFormatting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ySplit="4" topLeftCell="A5" activePane="bottomLeft" state="frozen"/>
    </x:sheetView>
  </x:sheetViews>
  <x:sheetFormatPr defaultRowHeight="15"/>
  <x:cols>
    <x:col min="1" max="1" width="20" hidden="0" customWidth="1"/>
    <x:col min="2" max="2" width="32" hidden="0" customWidth="1"/>
    <x:col min="3" max="3" width="20" hidden="0" customWidth="1"/>
    <x:col min="4" max="4" width="20" hidden="0" customWidth="1"/>
    <x:col min="5" max="5" width="38" hidden="0" customWidth="1"/>
    <x:col min="6" max="6" width="24" hidden="0" customWidth="1"/>
  </x:cols>
  <x:sheetData>
    <x:row r="1">
      <x:c r="A1" s="1" t="str">
        <x:v>업무 상태와 완료 증거</x:v>
      </x:c>
    </x:row>
    <x:row r="2">
      <x:c r="A2" t="str">
        <x:v>완료는 담당자와 증거가 있어야 집계됩니다. 같은 ID는 먼저 확인합니다.</x:v>
      </x:c>
    </x:row>
    <x:row r="4" ht="34" customHeight="1">
      <x:c r="A4" s="6" t="str">
        <x:v>업무 ID</x:v>
      </x:c>
      <x:c r="B4" s="6" t="str">
        <x:v>업무명</x:v>
      </x:c>
      <x:c r="C4" s="6" t="str">
        <x:v>상태</x:v>
      </x:c>
      <x:c r="D4" s="6" t="str">
        <x:v>담당자</x:v>
      </x:c>
      <x:c r="E4" s="6" t="str">
        <x:v>완료 증거</x:v>
      </x:c>
      <x:c r="F4" s="6" t="str">
        <x:v>판정</x:v>
      </x:c>
    </x:row>
    <x:row r="5" ht="25" customHeight="1">
      <x:c r="A5" s="7" t="str">
        <x:v>T-001</x:v>
      </x:c>
      <x:c r="B5" s="7" t="str">
        <x:v>비품 실사</x:v>
      </x:c>
      <x:c r="C5" s="7" t="str">
        <x:v>대기</x:v>
      </x:c>
      <x:c r="D5" s="7" t="str">
        <x:v>운영 담당</x:v>
      </x:c>
      <x:c r="E5" s="7" t="str"/>
      <x:c r="F5" s="2" t="str">
        <x:f>IF(A5="",IF(COUNTA(B5:E5)=0,"","ID 필요"),IF(COUNTIF($A$5:$A$30,A5)&gt;1,"ID 중복",IF(OR(C5="대기",C5="진행",C5="확인 필요",C5="완료",C5="보류"),IF(AND(C5="완료",OR(D5="",E5="")),"완료 근거 부족",C5),"상태 확인")))</x:f>
        <x:v>대기</x:v>
      </x:c>
    </x:row>
    <x:row r="6" ht="25" customHeight="1">
      <x:c r="A6" s="7" t="str">
        <x:v>T-002</x:v>
      </x:c>
      <x:c r="B6" s="7" t="str">
        <x:v>예약 회신</x:v>
      </x:c>
      <x:c r="C6" s="7" t="str">
        <x:v>진행</x:v>
      </x:c>
      <x:c r="D6" s="7" t="str">
        <x:v>예약 담당</x:v>
      </x:c>
      <x:c r="E6" s="7" t="str"/>
      <x:c r="F6" s="2" t="str">
        <x:f>IF(A6="",IF(COUNTA(B6:E6)=0,"","ID 필요"),IF(COUNTIF($A$5:$A$30,A6)&gt;1,"ID 중복",IF(OR(C6="대기",C6="진행",C6="확인 필요",C6="완료",C6="보류"),IF(AND(C6="완료",OR(D6="",E6="")),"완료 근거 부족",C6),"상태 확인")))</x:f>
        <x:v>진행</x:v>
      </x:c>
    </x:row>
    <x:row r="7" ht="25" customHeight="1">
      <x:c r="A7" s="7" t="str">
        <x:v>T-003</x:v>
      </x:c>
      <x:c r="B7" s="7" t="str">
        <x:v>안내문 수정</x:v>
      </x:c>
      <x:c r="C7" s="7" t="str">
        <x:v>완료</x:v>
      </x:c>
      <x:c r="D7" s="7" t="str">
        <x:v>문서 담당</x:v>
      </x:c>
      <x:c r="E7" s="7" t="str">
        <x:v>샘플 안내 v2</x:v>
      </x:c>
      <x:c r="F7" s="2" t="str">
        <x:f>IF(A7="",IF(COUNTA(B7:E7)=0,"","ID 필요"),IF(COUNTIF($A$5:$A$30,A7)&gt;1,"ID 중복",IF(OR(C7="대기",C7="진행",C7="확인 필요",C7="완료",C7="보류"),IF(AND(C7="완료",OR(D7="",E7="")),"완료 근거 부족",C7),"상태 확인")))</x:f>
        <x:v>완료</x:v>
      </x:c>
    </x:row>
    <x:row r="8" ht="25" customHeight="1">
      <x:c r="A8" s="7" t="str">
        <x:v>T-004</x:v>
      </x:c>
      <x:c r="B8" s="7" t="str">
        <x:v>문의 종료</x:v>
      </x:c>
      <x:c r="C8" s="7" t="str">
        <x:v>완료</x:v>
      </x:c>
      <x:c r="D8" s="7" t="str">
        <x:v>응대 담당</x:v>
      </x:c>
      <x:c r="E8" s="7" t="str"/>
      <x:c r="F8" s="2" t="str">
        <x:f>IF(A8="",IF(COUNTA(B8:E8)=0,"","ID 필요"),IF(COUNTIF($A$5:$A$30,A8)&gt;1,"ID 중복",IF(OR(C8="대기",C8="진행",C8="확인 필요",C8="완료",C8="보류"),IF(AND(C8="완료",OR(D8="",E8="")),"완료 근거 부족",C8),"상태 확인")))</x:f>
        <x:v>완료 근거 부족</x:v>
      </x:c>
    </x:row>
    <x:row r="9" ht="25" customHeight="1">
      <x:c r="A9" s="7" t="str">
        <x:v>T-005</x:v>
      </x:c>
      <x:c r="B9" s="7" t="str">
        <x:v>일정 대조</x:v>
      </x:c>
      <x:c r="C9" s="7" t="str">
        <x:v>확인 필요</x:v>
      </x:c>
      <x:c r="D9" s="7" t="str">
        <x:v>예약 담당</x:v>
      </x:c>
      <x:c r="E9" s="7" t="str"/>
      <x:c r="F9" s="2" t="str">
        <x:f>IF(A9="",IF(COUNTA(B9:E9)=0,"","ID 필요"),IF(COUNTIF($A$5:$A$30,A9)&gt;1,"ID 중복",IF(OR(C9="대기",C9="진행",C9="확인 필요",C9="완료",C9="보류"),IF(AND(C9="완료",OR(D9="",E9="")),"완료 근거 부족",C9),"상태 확인")))</x:f>
        <x:v>확인 필요</x:v>
      </x:c>
    </x:row>
    <x:row r="10" ht="25" customHeight="1">
      <x:c r="A10" s="7" t="str">
        <x:v>T-006</x:v>
      </x:c>
      <x:c r="B10" s="7" t="str">
        <x:v>가격 문의</x:v>
      </x:c>
      <x:c r="C10" s="7" t="str">
        <x:v>보류</x:v>
      </x:c>
      <x:c r="D10" s="7" t="str">
        <x:v>운영 담당</x:v>
      </x:c>
      <x:c r="E10" s="7" t="str"/>
      <x:c r="F10" s="2" t="str">
        <x:f>IF(A10="",IF(COUNTA(B10:E10)=0,"","ID 필요"),IF(COUNTIF($A$5:$A$30,A10)&gt;1,"ID 중복",IF(OR(C10="대기",C10="진행",C10="확인 필요",C10="완료",C10="보류"),IF(AND(C10="완료",OR(D10="",E10="")),"완료 근거 부족",C10),"상태 확인")))</x:f>
        <x:v>보류</x:v>
      </x:c>
    </x:row>
    <x:row r="11" ht="25" customHeight="1">
      <x:c r="A11" s="7"/>
      <x:c r="B11" s="7"/>
      <x:c r="C11" s="7"/>
      <x:c r="D11" s="7"/>
      <x:c r="E11" s="7"/>
      <x:c r="F11" s="2" t="str">
        <x:f>IF(A11="",IF(COUNTA(B11:E11)=0,"","ID 필요"),IF(COUNTIF($A$5:$A$30,A11)&gt;1,"ID 중복",IF(OR(C11="대기",C11="진행",C11="확인 필요",C11="완료",C11="보류"),IF(AND(C11="완료",OR(D11="",E11="")),"완료 근거 부족",C11),"상태 확인")))</x:f>
      </x:c>
    </x:row>
    <x:row r="12" ht="25" customHeight="1">
      <x:c r="A12" s="7"/>
      <x:c r="B12" s="7"/>
      <x:c r="C12" s="7"/>
      <x:c r="D12" s="7"/>
      <x:c r="E12" s="7"/>
      <x:c r="F12" s="2" t="str">
        <x:f>IF(A12="",IF(COUNTA(B12:E12)=0,"","ID 필요"),IF(COUNTIF($A$5:$A$30,A12)&gt;1,"ID 중복",IF(OR(C12="대기",C12="진행",C12="확인 필요",C12="완료",C12="보류"),IF(AND(C12="완료",OR(D12="",E12="")),"완료 근거 부족",C12),"상태 확인")))</x:f>
      </x:c>
    </x:row>
    <x:row r="13" ht="25" customHeight="1">
      <x:c r="A13" s="7"/>
      <x:c r="B13" s="7"/>
      <x:c r="C13" s="7"/>
      <x:c r="D13" s="7"/>
      <x:c r="E13" s="7"/>
      <x:c r="F13" s="2" t="str">
        <x:f>IF(A13="",IF(COUNTA(B13:E13)=0,"","ID 필요"),IF(COUNTIF($A$5:$A$30,A13)&gt;1,"ID 중복",IF(OR(C13="대기",C13="진행",C13="확인 필요",C13="완료",C13="보류"),IF(AND(C13="완료",OR(D13="",E13="")),"완료 근거 부족",C13),"상태 확인")))</x:f>
      </x:c>
    </x:row>
    <x:row r="14" ht="25" customHeight="1">
      <x:c r="A14" s="7"/>
      <x:c r="B14" s="7"/>
      <x:c r="C14" s="7"/>
      <x:c r="D14" s="7"/>
      <x:c r="E14" s="7"/>
      <x:c r="F14" s="2" t="str">
        <x:f>IF(A14="",IF(COUNTA(B14:E14)=0,"","ID 필요"),IF(COUNTIF($A$5:$A$30,A14)&gt;1,"ID 중복",IF(OR(C14="대기",C14="진행",C14="확인 필요",C14="완료",C14="보류"),IF(AND(C14="완료",OR(D14="",E14="")),"완료 근거 부족",C14),"상태 확인")))</x:f>
      </x:c>
    </x:row>
    <x:row r="15" ht="25" customHeight="1">
      <x:c r="A15" s="7"/>
      <x:c r="B15" s="7"/>
      <x:c r="C15" s="7"/>
      <x:c r="D15" s="7"/>
      <x:c r="E15" s="7"/>
      <x:c r="F15" s="2" t="str">
        <x:f>IF(A15="",IF(COUNTA(B15:E15)=0,"","ID 필요"),IF(COUNTIF($A$5:$A$30,A15)&gt;1,"ID 중복",IF(OR(C15="대기",C15="진행",C15="확인 필요",C15="완료",C15="보류"),IF(AND(C15="완료",OR(D15="",E15="")),"완료 근거 부족",C15),"상태 확인")))</x:f>
      </x:c>
    </x:row>
    <x:row r="16" ht="25" customHeight="1">
      <x:c r="A16" s="7"/>
      <x:c r="B16" s="7"/>
      <x:c r="C16" s="7"/>
      <x:c r="D16" s="7"/>
      <x:c r="E16" s="7"/>
      <x:c r="F16" s="2" t="str">
        <x:f>IF(A16="",IF(COUNTA(B16:E16)=0,"","ID 필요"),IF(COUNTIF($A$5:$A$30,A16)&gt;1,"ID 중복",IF(OR(C16="대기",C16="진행",C16="확인 필요",C16="완료",C16="보류"),IF(AND(C16="완료",OR(D16="",E16="")),"완료 근거 부족",C16),"상태 확인")))</x:f>
      </x:c>
    </x:row>
    <x:row r="17" ht="25" customHeight="1">
      <x:c r="A17" s="7"/>
      <x:c r="B17" s="7"/>
      <x:c r="C17" s="7"/>
      <x:c r="D17" s="7"/>
      <x:c r="E17" s="7"/>
      <x:c r="F17" s="2" t="str">
        <x:f>IF(A17="",IF(COUNTA(B17:E17)=0,"","ID 필요"),IF(COUNTIF($A$5:$A$30,A17)&gt;1,"ID 중복",IF(OR(C17="대기",C17="진행",C17="확인 필요",C17="완료",C17="보류"),IF(AND(C17="완료",OR(D17="",E17="")),"완료 근거 부족",C17),"상태 확인")))</x:f>
      </x:c>
    </x:row>
    <x:row r="18" ht="25" customHeight="1">
      <x:c r="A18" s="7"/>
      <x:c r="B18" s="7"/>
      <x:c r="C18" s="7"/>
      <x:c r="D18" s="7"/>
      <x:c r="E18" s="7"/>
      <x:c r="F18" s="2" t="str">
        <x:f>IF(A18="",IF(COUNTA(B18:E18)=0,"","ID 필요"),IF(COUNTIF($A$5:$A$30,A18)&gt;1,"ID 중복",IF(OR(C18="대기",C18="진행",C18="확인 필요",C18="완료",C18="보류"),IF(AND(C18="완료",OR(D18="",E18="")),"완료 근거 부족",C18),"상태 확인")))</x:f>
      </x:c>
    </x:row>
    <x:row r="19" ht="25" customHeight="1">
      <x:c r="A19" s="7"/>
      <x:c r="B19" s="7"/>
      <x:c r="C19" s="7"/>
      <x:c r="D19" s="7"/>
      <x:c r="E19" s="7"/>
      <x:c r="F19" s="2" t="str">
        <x:f>IF(A19="",IF(COUNTA(B19:E19)=0,"","ID 필요"),IF(COUNTIF($A$5:$A$30,A19)&gt;1,"ID 중복",IF(OR(C19="대기",C19="진행",C19="확인 필요",C19="완료",C19="보류"),IF(AND(C19="완료",OR(D19="",E19="")),"완료 근거 부족",C19),"상태 확인")))</x:f>
      </x:c>
    </x:row>
    <x:row r="20" ht="25" customHeight="1">
      <x:c r="A20" s="7"/>
      <x:c r="B20" s="7"/>
      <x:c r="C20" s="7"/>
      <x:c r="D20" s="7"/>
      <x:c r="E20" s="7"/>
      <x:c r="F20" s="2" t="str">
        <x:f>IF(A20="",IF(COUNTA(B20:E20)=0,"","ID 필요"),IF(COUNTIF($A$5:$A$30,A20)&gt;1,"ID 중복",IF(OR(C20="대기",C20="진행",C20="확인 필요",C20="완료",C20="보류"),IF(AND(C20="완료",OR(D20="",E20="")),"완료 근거 부족",C20),"상태 확인")))</x:f>
      </x:c>
    </x:row>
    <x:row r="21" ht="25" customHeight="1">
      <x:c r="A21" s="7"/>
      <x:c r="B21" s="7"/>
      <x:c r="C21" s="7"/>
      <x:c r="D21" s="7"/>
      <x:c r="E21" s="7"/>
      <x:c r="F21" s="2" t="str">
        <x:f>IF(A21="",IF(COUNTA(B21:E21)=0,"","ID 필요"),IF(COUNTIF($A$5:$A$30,A21)&gt;1,"ID 중복",IF(OR(C21="대기",C21="진행",C21="확인 필요",C21="완료",C21="보류"),IF(AND(C21="완료",OR(D21="",E21="")),"완료 근거 부족",C21),"상태 확인")))</x:f>
      </x:c>
    </x:row>
    <x:row r="22" ht="25" customHeight="1">
      <x:c r="A22" s="7"/>
      <x:c r="B22" s="7"/>
      <x:c r="C22" s="7"/>
      <x:c r="D22" s="7"/>
      <x:c r="E22" s="7"/>
      <x:c r="F22" s="2" t="str">
        <x:f>IF(A22="",IF(COUNTA(B22:E22)=0,"","ID 필요"),IF(COUNTIF($A$5:$A$30,A22)&gt;1,"ID 중복",IF(OR(C22="대기",C22="진행",C22="확인 필요",C22="완료",C22="보류"),IF(AND(C22="완료",OR(D22="",E22="")),"완료 근거 부족",C22),"상태 확인")))</x:f>
      </x:c>
    </x:row>
    <x:row r="23" ht="25" customHeight="1">
      <x:c r="A23" s="7"/>
      <x:c r="B23" s="7"/>
      <x:c r="C23" s="7"/>
      <x:c r="D23" s="7"/>
      <x:c r="E23" s="7"/>
      <x:c r="F23" s="2" t="str">
        <x:f>IF(A23="",IF(COUNTA(B23:E23)=0,"","ID 필요"),IF(COUNTIF($A$5:$A$30,A23)&gt;1,"ID 중복",IF(OR(C23="대기",C23="진행",C23="확인 필요",C23="완료",C23="보류"),IF(AND(C23="완료",OR(D23="",E23="")),"완료 근거 부족",C23),"상태 확인")))</x:f>
      </x:c>
    </x:row>
    <x:row r="24" ht="25" customHeight="1">
      <x:c r="A24" s="7"/>
      <x:c r="B24" s="7"/>
      <x:c r="C24" s="7"/>
      <x:c r="D24" s="7"/>
      <x:c r="E24" s="7"/>
      <x:c r="F24" s="2" t="str">
        <x:f>IF(A24="",IF(COUNTA(B24:E24)=0,"","ID 필요"),IF(COUNTIF($A$5:$A$30,A24)&gt;1,"ID 중복",IF(OR(C24="대기",C24="진행",C24="확인 필요",C24="완료",C24="보류"),IF(AND(C24="완료",OR(D24="",E24="")),"완료 근거 부족",C24),"상태 확인")))</x:f>
      </x:c>
    </x:row>
    <x:row r="25" ht="25" customHeight="1">
      <x:c r="A25" s="7"/>
      <x:c r="B25" s="7"/>
      <x:c r="C25" s="7"/>
      <x:c r="D25" s="7"/>
      <x:c r="E25" s="7"/>
      <x:c r="F25" s="2" t="str">
        <x:f>IF(A25="",IF(COUNTA(B25:E25)=0,"","ID 필요"),IF(COUNTIF($A$5:$A$30,A25)&gt;1,"ID 중복",IF(OR(C25="대기",C25="진행",C25="확인 필요",C25="완료",C25="보류"),IF(AND(C25="완료",OR(D25="",E25="")),"완료 근거 부족",C25),"상태 확인")))</x:f>
      </x:c>
    </x:row>
    <x:row r="26" ht="25" customHeight="1">
      <x:c r="A26" s="7"/>
      <x:c r="B26" s="7"/>
      <x:c r="C26" s="7"/>
      <x:c r="D26" s="7"/>
      <x:c r="E26" s="7"/>
      <x:c r="F26" s="2" t="str">
        <x:f>IF(A26="",IF(COUNTA(B26:E26)=0,"","ID 필요"),IF(COUNTIF($A$5:$A$30,A26)&gt;1,"ID 중복",IF(OR(C26="대기",C26="진행",C26="확인 필요",C26="완료",C26="보류"),IF(AND(C26="완료",OR(D26="",E26="")),"완료 근거 부족",C26),"상태 확인")))</x:f>
      </x:c>
    </x:row>
    <x:row r="27" ht="25" customHeight="1">
      <x:c r="A27" s="7"/>
      <x:c r="B27" s="7"/>
      <x:c r="C27" s="7"/>
      <x:c r="D27" s="7"/>
      <x:c r="E27" s="7"/>
      <x:c r="F27" s="2" t="str">
        <x:f>IF(A27="",IF(COUNTA(B27:E27)=0,"","ID 필요"),IF(COUNTIF($A$5:$A$30,A27)&gt;1,"ID 중복",IF(OR(C27="대기",C27="진행",C27="확인 필요",C27="완료",C27="보류"),IF(AND(C27="완료",OR(D27="",E27="")),"완료 근거 부족",C27),"상태 확인")))</x:f>
      </x:c>
    </x:row>
    <x:row r="28" ht="25" customHeight="1">
      <x:c r="A28" s="7"/>
      <x:c r="B28" s="7"/>
      <x:c r="C28" s="7"/>
      <x:c r="D28" s="7"/>
      <x:c r="E28" s="7"/>
      <x:c r="F28" s="2" t="str">
        <x:f>IF(A28="",IF(COUNTA(B28:E28)=0,"","ID 필요"),IF(COUNTIF($A$5:$A$30,A28)&gt;1,"ID 중복",IF(OR(C28="대기",C28="진행",C28="확인 필요",C28="완료",C28="보류"),IF(AND(C28="완료",OR(D28="",E28="")),"완료 근거 부족",C28),"상태 확인")))</x:f>
      </x:c>
    </x:row>
    <x:row r="29" ht="25" customHeight="1">
      <x:c r="A29" s="7"/>
      <x:c r="B29" s="7"/>
      <x:c r="C29" s="7"/>
      <x:c r="D29" s="7"/>
      <x:c r="E29" s="7"/>
      <x:c r="F29" s="2" t="str">
        <x:f>IF(A29="",IF(COUNTA(B29:E29)=0,"","ID 필요"),IF(COUNTIF($A$5:$A$30,A29)&gt;1,"ID 중복",IF(OR(C29="대기",C29="진행",C29="확인 필요",C29="완료",C29="보류"),IF(AND(C29="완료",OR(D29="",E29="")),"완료 근거 부족",C29),"상태 확인")))</x:f>
      </x:c>
    </x:row>
    <x:row r="30" ht="25" customHeight="1">
      <x:c r="A30" s="7"/>
      <x:c r="B30" s="7"/>
      <x:c r="C30" s="7"/>
      <x:c r="D30" s="7"/>
      <x:c r="E30" s="7"/>
      <x:c r="F30" s="2" t="str">
        <x:f>IF(A30="",IF(COUNTA(B30:E30)=0,"","ID 필요"),IF(COUNTIF($A$5:$A$30,A30)&gt;1,"ID 중복",IF(OR(C30="대기",C30="진행",C30="확인 필요",C30="완료",C30="보류"),IF(AND(C30="완료",OR(D30="",E30="")),"완료 근거 부족",C30),"상태 확인")))</x:f>
      </x:c>
    </x:row>
    <x:row r="31">
      <x:c r="A31" s="2"/>
      <x:c r="B31" s="2"/>
      <x:c r="C31" s="2"/>
      <x:c r="D31" s="2"/>
      <x:c r="E31" s="2"/>
      <x:c r="F31" s="2"/>
    </x:row>
    <x:row r="32">
      <x:c r="A32" s="2"/>
      <x:c r="B32" s="2"/>
      <x:c r="C32" s="2"/>
      <x:c r="D32" s="2"/>
      <x:c r="E32" s="2"/>
      <x:c r="F32" s="2"/>
    </x:row>
    <x:row r="33">
      <x:c r="A33" s="2"/>
      <x:c r="B33" s="2"/>
      <x:c r="C33" s="2"/>
      <x:c r="D33" s="2"/>
      <x:c r="E33" s="2"/>
      <x:c r="F33" s="2"/>
    </x:row>
    <x:row r="34">
      <x:c r="A34" s="2"/>
      <x:c r="B34" s="2"/>
      <x:c r="C34" s="2"/>
      <x:c r="D34" s="2"/>
      <x:c r="E34" s="2"/>
      <x:c r="F34" s="2"/>
    </x:row>
  </x:sheetData>
  <x:dataValidations count="1">
    <x:dataValidation type="list" sqref="C5:C30">
      <x:formula1>"대기,진행,확인 필요,완료,보류"</x:formula1>
    </x:dataValidation>
  </x:dataValidation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0" hidden="0" customWidth="1"/>
    <x:col min="2" max="2" width="18" hidden="0" customWidth="1"/>
  </x:cols>
  <x:sheetData>
    <x:row r="1">
      <x:c r="A1" s="1" t="str">
        <x:v>업무 현황</x:v>
      </x:c>
    </x:row>
    <x:row r="2">
      <x:c r="A2" t="str">
        <x:v>업무!F5:F30을 집계합니다. 증거가 없는 완료는 따로 표시됩니다.</x:v>
      </x:c>
    </x:row>
    <x:row r="4" ht="34" customHeight="1">
      <x:c r="A4" s="6" t="str">
        <x:v>판정</x:v>
      </x:c>
      <x:c r="B4" s="6" t="str">
        <x:v>건수</x:v>
      </x:c>
    </x:row>
    <x:row r="5" ht="25" customHeight="1">
      <x:c r="A5" s="2" t="str">
        <x:v>대기</x:v>
      </x:c>
      <x:c r="B5" s="2" t="n">
        <x:f>COUNTIF('업무'!$F$5:$F$30,A5)</x:f>
        <x:v>1</x:v>
      </x:c>
    </x:row>
    <x:row r="6" ht="25" customHeight="1">
      <x:c r="A6" s="2" t="str">
        <x:v>진행</x:v>
      </x:c>
      <x:c r="B6" s="2" t="n">
        <x:f>COUNTIF('업무'!$F$5:$F$30,A6)</x:f>
        <x:v>1</x:v>
      </x:c>
    </x:row>
    <x:row r="7" ht="25" customHeight="1">
      <x:c r="A7" s="2" t="str">
        <x:v>확인 필요</x:v>
      </x:c>
      <x:c r="B7" s="2" t="n">
        <x:f>COUNTIF('업무'!$F$5:$F$30,A7)</x:f>
        <x:v>1</x:v>
      </x:c>
    </x:row>
    <x:row r="8" ht="25" customHeight="1">
      <x:c r="A8" s="2" t="str">
        <x:v>완료</x:v>
      </x:c>
      <x:c r="B8" s="2" t="n">
        <x:f>COUNTIF('업무'!$F$5:$F$30,A8)</x:f>
        <x:v>1</x:v>
      </x:c>
    </x:row>
    <x:row r="9" ht="25" customHeight="1">
      <x:c r="A9" s="2" t="str">
        <x:v>보류</x:v>
      </x:c>
      <x:c r="B9" s="2" t="n">
        <x:f>COUNTIF('업무'!$F$5:$F$30,A9)</x:f>
        <x:v>1</x:v>
      </x:c>
    </x:row>
    <x:row r="10" ht="25" customHeight="1">
      <x:c r="A10" s="2" t="str">
        <x:v>완료 근거 부족</x:v>
      </x:c>
      <x:c r="B10" s="2" t="n">
        <x:f>COUNTIF('업무'!$F$5:$F$30,A10)</x:f>
        <x:v>1</x:v>
      </x:c>
    </x:row>
    <x:row r="11" ht="25" customHeight="1">
      <x:c r="A11" s="2" t="str">
        <x:v>ID 중복</x:v>
      </x:c>
      <x:c r="B11" s="2" t="n">
        <x:f>COUNTIF('업무'!$F$5:$F$30,A11)</x:f>
        <x:v>0</x:v>
      </x:c>
    </x:row>
    <x:row r="12" ht="25" customHeight="1">
      <x:c r="A12" s="2" t="str">
        <x:v>상태 확인</x:v>
      </x:c>
      <x:c r="B12" s="2" t="n">
        <x:f>COUNTIF('업무'!$F$5:$F$30,A12)</x:f>
        <x:v>0</x:v>
      </x:c>
    </x:row>
    <x:row r="13" ht="25" customHeight="1">
      <x:c r="A13" s="2" t="str">
        <x:v>ID 필요</x:v>
      </x:c>
      <x:c r="B13" s="2" t="n">
        <x:f>COUNTIF('업무'!$F$5:$F$30,A13)</x:f>
        <x:v>0</x:v>
      </x:c>
    </x:row>
    <x:row r="14" ht="25" customHeight="1">
      <x:c r="A14" s="2"/>
      <x:c r="B14" s="2"/>
    </x:row>
    <x:row r="15" ht="25" customHeight="1">
      <x:c r="A15" s="2" t="str">
        <x:v>분류된 업무 수</x:v>
      </x:c>
      <x:c r="B15" s="2" t="n">
        <x:f>SUM(B5:B13)</x:f>
        <x:v>6</x:v>
      </x:c>
    </x:row>
    <x:row r="16" ht="25" customHeight="1">
      <x:c r="A16" s="2"/>
      <x:c r="B16" s="2"/>
    </x:row>
    <x:row r="17" ht="25" customHeight="1">
      <x:c r="A17" s="2" t="str">
        <x:v>입력 ID 수</x:v>
      </x:c>
      <x:c r="B17" s="2" t="n">
        <x:f>COUNTA('업무'!A5:A30)</x:f>
        <x:v>6</x:v>
      </x:c>
    </x:row>
    <x:row r="18" ht="25" customHeight="1">
      <x:c r="A18" s="2"/>
      <x:c r="B18" s="2"/>
    </x:row>
    <x:row r="19" ht="25" customHeight="1">
      <x:c r="A19" s="2" t="str">
        <x:v>ID 없이 입력된 행도 별도 분류하므로 두 합계가 다를 수 있습니다.</x:v>
      </x:c>
      <x:c r="B19" s="2"/>
    </x:row>
    <x:row r="20" ht="25" customHeight="1">
      <x:c r="A20" s="2"/>
      <x:c r="B20" s="2"/>
    </x:row>
    <x:row r="21" ht="25" customHeight="1">
      <x:c r="A21" s="2"/>
      <x:c r="B21" s="2"/>
    </x:row>
    <x:row r="22" ht="25" customHeight="1">
      <x:c r="A22" s="2"/>
      <x:c r="B22" s="2"/>
    </x:row>
    <x:row r="23" ht="25" customHeight="1">
      <x:c r="A23" s="2"/>
      <x:c r="B23" s="2"/>
    </x:row>
    <x:row r="24" ht="25" customHeight="1">
      <x:c r="A24" s="2"/>
      <x:c r="B24" s="2"/>
    </x:row>
    <x:row r="25" ht="25" customHeight="1">
      <x:c r="A25" s="2"/>
      <x:c r="B25" s="2"/>
    </x:row>
    <x:row r="26" ht="25" customHeight="1">
      <x:c r="A26" s="2"/>
      <x:c r="B26" s="2"/>
    </x:row>
    <x:row r="27" ht="25" customHeight="1">
      <x:c r="A27" s="2"/>
      <x:c r="B27" s="2"/>
    </x:row>
    <x:row r="28" ht="25" customHeight="1">
      <x:c r="A28" s="2"/>
      <x:c r="B28" s="2"/>
    </x:row>
    <x:row r="29" ht="25" customHeight="1">
      <x:c r="A29" s="2"/>
      <x:c r="B29" s="2"/>
    </x:row>
    <x:row r="30" ht="25" customHeight="1">
      <x:c r="A30" s="2"/>
      <x:c r="B30" s="2"/>
    </x:row>
    <x:row r="31">
      <x:c r="A31" s="2"/>
      <x:c r="B31" s="2"/>
    </x:row>
    <x:row r="32">
      <x:c r="A32" s="2"/>
      <x:c r="B32" s="2"/>
    </x:row>
    <x:row r="33">
      <x:c r="A33" s="2"/>
      <x:c r="B33" s="2"/>
    </x:row>
    <x:row r="34">
      <x:c r="A34" s="2"/>
      <x:c r="B34" s="2"/>
    </x:row>
  </x:sheetData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>
      <x:pane ySplit="4" topLeftCell="A5" activePane="bottomLeft" state="frozen"/>
    </x:sheetView>
  </x:sheetViews>
  <x:sheetFormatPr defaultRowHeight="15"/>
  <x:cols>
    <x:col min="1" max="1" width="25" hidden="0" customWidth="1"/>
    <x:col min="2" max="2" width="14" hidden="0" customWidth="1"/>
    <x:col min="3" max="3" width="14" hidden="0" customWidth="1"/>
    <x:col min="4" max="4" width="16" hidden="0" customWidth="1"/>
    <x:col min="5" max="5" width="16" hidden="0" customWidth="1"/>
    <x:col min="6" max="6" width="16" hidden="0" customWidth="1"/>
    <x:col min="7" max="7" width="24" hidden="0" customWidth="1"/>
    <x:col min="8" max="8" width="14" hidden="0" customWidth="1"/>
    <x:col min="9" max="9" width="14" hidden="0" customWidth="1"/>
    <x:col min="10" max="10" width="22" hidden="0" customWidth="1"/>
    <x:col min="12" max="12" width="24" hidden="0" customWidth="1"/>
    <x:col min="13" max="13" width="30" hidden="0" customWidth="1"/>
  </x:cols>
  <x:sheetData>
    <x:row r="1">
      <x:c r="A1" s="1" t="str">
        <x:v>자동화 후보 비교</x:v>
      </x:c>
    </x:row>
    <x:row r="2">
      <x:c r="A2" t="str">
        <x:v>시간 35 + 안정성 25 + 통제 25 + 복구 15. 제외 조건은 총점보다 먼저 봅니다.</x:v>
      </x:c>
    </x:row>
    <x:row r="4" ht="34" customHeight="1">
      <x:c r="A4" s="6" t="str">
        <x:v>업무</x:v>
      </x:c>
      <x:c r="B4" s="6" t="str">
        <x:v>주당 횟수</x:v>
      </x:c>
      <x:c r="C4" s="6" t="str">
        <x:v>건당 분</x:v>
      </x:c>
      <x:c r="D4" s="6" t="str">
        <x:v>안정성 0~5</x:v>
      </x:c>
      <x:c r="E4" s="6" t="str">
        <x:v>통제 0~5</x:v>
      </x:c>
      <x:c r="F4" s="6" t="str">
        <x:v>복구 0~5</x:v>
      </x:c>
      <x:c r="G4" s="6" t="str">
        <x:v>제외 조건</x:v>
      </x:c>
      <x:c r="H4" s="6" t="str">
        <x:v>주당 분</x:v>
      </x:c>
      <x:c r="I4" s="6" t="str">
        <x:v>총점</x:v>
      </x:c>
      <x:c r="J4" s="6" t="str">
        <x:v>판정</x:v>
      </x:c>
      <x:c r="L4" s="10" t="str">
        <x:v>기준</x:v>
      </x:c>
      <x:c r="M4" s="10" t="str">
        <x:v>값</x:v>
      </x:c>
    </x:row>
    <x:row r="5" ht="25" customHeight="1">
      <x:c r="A5" s="7" t="str">
        <x:v>비품 알림</x:v>
      </x:c>
      <x:c r="B5" s="7" t="n">
        <x:v>5</x:v>
      </x:c>
      <x:c r="C5" s="7" t="n">
        <x:v>8</x:v>
      </x:c>
      <x:c r="D5" s="7" t="n">
        <x:v>4</x:v>
      </x:c>
      <x:c r="E5" s="7" t="n">
        <x:v>4</x:v>
      </x:c>
      <x:c r="F5" s="7" t="n">
        <x:v>4</x:v>
      </x:c>
      <x:c r="G5" s="7" t="str"/>
      <x:c r="H5" s="2" t="n">
        <x:f>IF(A5="","",IF(OR(COUNT(B5:F5)&lt;&gt;5,MIN(B5:F5)&lt;0,MAX(D5:F5)&gt;$M$10,COUNT($M$5:$M$10)&lt;&gt;6,MIN($M$5:$M$10)&lt;0,$M$9=0,$M$10=0),"입력 확인",B5*C5))</x:f>
        <x:v>40</x:v>
      </x:c>
      <x:c r="I5" s="11" t="n">
        <x:f>IF(A5="","",IF(ISNUMBER(H5),ROUND(MIN($M$5,H5/$M$9*$M$5)+D5/$M$10*$M$6+E5/$M$10*$M$7+F5/$M$10*$M$8,2),"입력 확인"))</x:f>
        <x:v>63.67</x:v>
      </x:c>
      <x:c r="J5" s="2" t="str">
        <x:f>IF(A5="","",IF(G5&lt;&gt;"","자동 실행 제외",IF(ISNUMBER(I5),"상대 비교 후보","입력 확인")))</x:f>
        <x:v>상대 비교 후보</x:v>
      </x:c>
      <x:c r="L5" s="10" t="str">
        <x:v>시간 배점</x:v>
      </x:c>
      <x:c r="M5" s="10" t="n">
        <x:v>35</x:v>
      </x:c>
    </x:row>
    <x:row r="6" ht="25" customHeight="1">
      <x:c r="A6" s="7" t="str">
        <x:v>예약 목록</x:v>
      </x:c>
      <x:c r="B6" s="7" t="n">
        <x:v>7</x:v>
      </x:c>
      <x:c r="C6" s="7" t="n">
        <x:v>12</x:v>
      </x:c>
      <x:c r="D6" s="7" t="n">
        <x:v>3</x:v>
      </x:c>
      <x:c r="E6" s="7" t="n">
        <x:v>3</x:v>
      </x:c>
      <x:c r="F6" s="7" t="n">
        <x:v>4</x:v>
      </x:c>
      <x:c r="G6" s="7" t="str"/>
      <x:c r="H6" s="2" t="n">
        <x:f>IF(A6="","",IF(OR(COUNT(B6:F6)&lt;&gt;5,MIN(B6:F6)&lt;0,MAX(D6:F6)&gt;$M$10,COUNT($M$5:$M$10)&lt;&gt;6,MIN($M$5:$M$10)&lt;0,$M$9=0,$M$10=0),"입력 확인",B6*C6))</x:f>
        <x:v>84</x:v>
      </x:c>
      <x:c r="I6" s="11" t="n">
        <x:f>IF(A6="","",IF(ISNUMBER(H6),ROUND(MIN($M$5,H6/$M$9*$M$5)+D6/$M$10*$M$6+E6/$M$10*$M$7+F6/$M$10*$M$8,2),"입력 확인"))</x:f>
        <x:v>66.5</x:v>
      </x:c>
      <x:c r="J6" s="2" t="str">
        <x:f>IF(A6="","",IF(G6&lt;&gt;"","자동 실행 제외",IF(ISNUMBER(I6),"상대 비교 후보","입력 확인")))</x:f>
        <x:v>상대 비교 후보</x:v>
      </x:c>
      <x:c r="L6" s="10" t="str">
        <x:v>안정성 배점</x:v>
      </x:c>
      <x:c r="M6" s="10" t="n">
        <x:v>25</x:v>
      </x:c>
    </x:row>
    <x:row r="7" ht="25" customHeight="1">
      <x:c r="A7" s="7" t="str">
        <x:v>환불 결정</x:v>
      </x:c>
      <x:c r="B7" s="7" t="n">
        <x:v>5</x:v>
      </x:c>
      <x:c r="C7" s="7" t="n">
        <x:v>10</x:v>
      </x:c>
      <x:c r="D7" s="7" t="n">
        <x:v>4</x:v>
      </x:c>
      <x:c r="E7" s="7" t="n">
        <x:v>1</x:v>
      </x:c>
      <x:c r="F7" s="7" t="n">
        <x:v>2</x:v>
      </x:c>
      <x:c r="G7" s="7" t="str">
        <x:v>금액 결정</x:v>
      </x:c>
      <x:c r="H7" s="2" t="n">
        <x:f>IF(A7="","",IF(OR(COUNT(B7:F7)&lt;&gt;5,MIN(B7:F7)&lt;0,MAX(D7:F7)&gt;$M$10,COUNT($M$5:$M$10)&lt;&gt;6,MIN($M$5:$M$10)&lt;0,$M$9=0,$M$10=0),"입력 확인",B7*C7))</x:f>
        <x:v>50</x:v>
      </x:c>
      <x:c r="I7" s="11" t="n">
        <x:f>IF(A7="","",IF(ISNUMBER(H7),ROUND(MIN($M$5,H7/$M$9*$M$5)+D7/$M$10*$M$6+E7/$M$10*$M$7+F7/$M$10*$M$8,2),"입력 확인"))</x:f>
        <x:v>45.58</x:v>
      </x:c>
      <x:c r="J7" s="2" t="str">
        <x:f>IF(A7="","",IF(G7&lt;&gt;"","자동 실행 제외",IF(ISNUMBER(I7),"상대 비교 후보","입력 확인")))</x:f>
        <x:v>자동 실행 제외</x:v>
      </x:c>
      <x:c r="L7" s="10" t="str">
        <x:v>통제 배점</x:v>
      </x:c>
      <x:c r="M7" s="10" t="n">
        <x:v>25</x:v>
      </x:c>
    </x:row>
    <x:row r="8" ht="25" customHeight="1">
      <x:c r="A8" s="7"/>
      <x:c r="B8" s="7"/>
      <x:c r="C8" s="7"/>
      <x:c r="D8" s="7"/>
      <x:c r="E8" s="7"/>
      <x:c r="F8" s="7"/>
      <x:c r="G8" s="7"/>
      <x:c r="H8" s="2" t="str">
        <x:f>IF(A8="","",IF(OR(COUNT(B8:F8)&lt;&gt;5,MIN(B8:F8)&lt;0,MAX(D8:F8)&gt;$M$10,COUNT($M$5:$M$10)&lt;&gt;6,MIN($M$5:$M$10)&lt;0,$M$9=0,$M$10=0),"입력 확인",B8*C8))</x:f>
      </x:c>
      <x:c r="I8" s="11" t="str">
        <x:f>IF(A8="","",IF(ISNUMBER(H8),ROUND(MIN($M$5,H8/$M$9*$M$5)+D8/$M$10*$M$6+E8/$M$10*$M$7+F8/$M$10*$M$8,2),"입력 확인"))</x:f>
      </x:c>
      <x:c r="J8" s="2" t="str">
        <x:f>IF(A8="","",IF(G8&lt;&gt;"","자동 실행 제외",IF(ISNUMBER(I8),"상대 비교 후보","입력 확인")))</x:f>
      </x:c>
      <x:c r="L8" s="10" t="str">
        <x:v>복구 배점</x:v>
      </x:c>
      <x:c r="M8" s="10" t="n">
        <x:v>15</x:v>
      </x:c>
    </x:row>
    <x:row r="9" ht="25" customHeight="1">
      <x:c r="A9" s="7"/>
      <x:c r="B9" s="7"/>
      <x:c r="C9" s="7"/>
      <x:c r="D9" s="7"/>
      <x:c r="E9" s="7"/>
      <x:c r="F9" s="7"/>
      <x:c r="G9" s="7"/>
      <x:c r="H9" s="2" t="str">
        <x:f>IF(A9="","",IF(OR(COUNT(B9:F9)&lt;&gt;5,MIN(B9:F9)&lt;0,MAX(D9:F9)&gt;$M$10,COUNT($M$5:$M$10)&lt;&gt;6,MIN($M$5:$M$10)&lt;0,$M$9=0,$M$10=0),"입력 확인",B9*C9))</x:f>
      </x:c>
      <x:c r="I9" s="11" t="str">
        <x:f>IF(A9="","",IF(ISNUMBER(H9),ROUND(MIN($M$5,H9/$M$9*$M$5)+D9/$M$10*$M$6+E9/$M$10*$M$7+F9/$M$10*$M$8,2),"입력 확인"))</x:f>
      </x:c>
      <x:c r="J9" s="2" t="str">
        <x:f>IF(A9="","",IF(G9&lt;&gt;"","자동 실행 제외",IF(ISNUMBER(I9),"상대 비교 후보","입력 확인")))</x:f>
      </x:c>
      <x:c r="L9" s="10" t="str">
        <x:v>시간 만점 주당 분</x:v>
      </x:c>
      <x:c r="M9" s="10" t="n">
        <x:v>120</x:v>
      </x:c>
    </x:row>
    <x:row r="10" ht="25" customHeight="1">
      <x:c r="A10" s="7"/>
      <x:c r="B10" s="7"/>
      <x:c r="C10" s="7"/>
      <x:c r="D10" s="7"/>
      <x:c r="E10" s="7"/>
      <x:c r="F10" s="7"/>
      <x:c r="G10" s="7"/>
      <x:c r="H10" s="2" t="str">
        <x:f>IF(A10="","",IF(OR(COUNT(B10:F10)&lt;&gt;5,MIN(B10:F10)&lt;0,MAX(D10:F10)&gt;$M$10,COUNT($M$5:$M$10)&lt;&gt;6,MIN($M$5:$M$10)&lt;0,$M$9=0,$M$10=0),"입력 확인",B10*C10))</x:f>
      </x:c>
      <x:c r="I10" s="11" t="str">
        <x:f>IF(A10="","",IF(ISNUMBER(H10),ROUND(MIN($M$5,H10/$M$9*$M$5)+D10/$M$10*$M$6+E10/$M$10*$M$7+F10/$M$10*$M$8,2),"입력 확인"))</x:f>
      </x:c>
      <x:c r="J10" s="2" t="str">
        <x:f>IF(A10="","",IF(G10&lt;&gt;"","자동 실행 제외",IF(ISNUMBER(I10),"상대 비교 후보","입력 확인")))</x:f>
      </x:c>
      <x:c r="L10" s="10" t="str">
        <x:v>평가 만점</x:v>
      </x:c>
      <x:c r="M10" s="10" t="n">
        <x:v>5</x:v>
      </x:c>
    </x:row>
    <x:row r="11" ht="25" customHeight="1">
      <x:c r="A11" s="7"/>
      <x:c r="B11" s="7"/>
      <x:c r="C11" s="7"/>
      <x:c r="D11" s="7"/>
      <x:c r="E11" s="7"/>
      <x:c r="F11" s="7"/>
      <x:c r="G11" s="7"/>
      <x:c r="H11" s="2" t="str">
        <x:f>IF(A11="","",IF(OR(COUNT(B11:F11)&lt;&gt;5,MIN(B11:F11)&lt;0,MAX(D11:F11)&gt;$M$10,COUNT($M$5:$M$10)&lt;&gt;6,MIN($M$5:$M$10)&lt;0,$M$9=0,$M$10=0),"입력 확인",B11*C11))</x:f>
      </x:c>
      <x:c r="I11" s="11" t="str">
        <x:f>IF(A11="","",IF(ISNUMBER(H11),ROUND(MIN($M$5,H11/$M$9*$M$5)+D11/$M$10*$M$6+E11/$M$10*$M$7+F11/$M$10*$M$8,2),"입력 확인"))</x:f>
      </x:c>
      <x:c r="J11" s="2" t="str">
        <x:f>IF(A11="","",IF(G11&lt;&gt;"","자동 실행 제외",IF(ISNUMBER(I11),"상대 비교 후보","입력 확인")))</x:f>
      </x:c>
      <x:c r="L11" s="10"/>
      <x:c r="M11" s="10"/>
    </x:row>
    <x:row r="12" ht="25" customHeight="1">
      <x:c r="A12" s="7"/>
      <x:c r="B12" s="7"/>
      <x:c r="C12" s="7"/>
      <x:c r="D12" s="7"/>
      <x:c r="E12" s="7"/>
      <x:c r="F12" s="7"/>
      <x:c r="G12" s="7"/>
      <x:c r="H12" s="2" t="str">
        <x:f>IF(A12="","",IF(OR(COUNT(B12:F12)&lt;&gt;5,MIN(B12:F12)&lt;0,MAX(D12:F12)&gt;$M$10,COUNT($M$5:$M$10)&lt;&gt;6,MIN($M$5:$M$10)&lt;0,$M$9=0,$M$10=0),"입력 확인",B12*C12))</x:f>
      </x:c>
      <x:c r="I12" s="11" t="str">
        <x:f>IF(A12="","",IF(ISNUMBER(H12),ROUND(MIN($M$5,H12/$M$9*$M$5)+D12/$M$10*$M$6+E12/$M$10*$M$7+F12/$M$10*$M$8,2),"입력 확인"))</x:f>
      </x:c>
      <x:c r="J12" s="2" t="str">
        <x:f>IF(A12="","",IF(G12&lt;&gt;"","자동 실행 제외",IF(ISNUMBER(I12),"상대 비교 후보","입력 확인")))</x:f>
      </x:c>
      <x:c r="L12" s="10" t="str">
        <x:v>평가</x:v>
      </x:c>
      <x:c r="M12" s="10" t="str">
        <x:v>상태</x:v>
      </x:c>
    </x:row>
    <x:row r="13" ht="25" customHeight="1">
      <x:c r="A13" s="7"/>
      <x:c r="B13" s="7"/>
      <x:c r="C13" s="7"/>
      <x:c r="D13" s="7"/>
      <x:c r="E13" s="7"/>
      <x:c r="F13" s="7"/>
      <x:c r="G13" s="7"/>
      <x:c r="H13" s="2" t="str">
        <x:f>IF(A13="","",IF(OR(COUNT(B13:F13)&lt;&gt;5,MIN(B13:F13)&lt;0,MAX(D13:F13)&gt;$M$10,COUNT($M$5:$M$10)&lt;&gt;6,MIN($M$5:$M$10)&lt;0,$M$9=0,$M$10=0),"입력 확인",B13*C13))</x:f>
      </x:c>
      <x:c r="I13" s="11" t="str">
        <x:f>IF(A13="","",IF(ISNUMBER(H13),ROUND(MIN($M$5,H13/$M$9*$M$5)+D13/$M$10*$M$6+E13/$M$10*$M$7+F13/$M$10*$M$8,2),"입력 확인"))</x:f>
      </x:c>
      <x:c r="J13" s="2" t="str">
        <x:f>IF(A13="","",IF(G13&lt;&gt;"","자동 실행 제외",IF(ISNUMBER(I13),"상대 비교 후보","입력 확인")))</x:f>
      </x:c>
      <x:c r="L13" s="10" t="n">
        <x:v>0</x:v>
      </x:c>
      <x:c r="M13" s="10" t="str">
        <x:v>확인한 근거 없음</x:v>
      </x:c>
    </x:row>
    <x:row r="14" ht="25" customHeight="1">
      <x:c r="A14" s="7"/>
      <x:c r="B14" s="7"/>
      <x:c r="C14" s="7"/>
      <x:c r="D14" s="7"/>
      <x:c r="E14" s="7"/>
      <x:c r="F14" s="7"/>
      <x:c r="G14" s="7"/>
      <x:c r="H14" s="2" t="str">
        <x:f>IF(A14="","",IF(OR(COUNT(B14:F14)&lt;&gt;5,MIN(B14:F14)&lt;0,MAX(D14:F14)&gt;$M$10,COUNT($M$5:$M$10)&lt;&gt;6,MIN($M$5:$M$10)&lt;0,$M$9=0,$M$10=0),"입력 확인",B14*C14))</x:f>
      </x:c>
      <x:c r="I14" s="11" t="str">
        <x:f>IF(A14="","",IF(ISNUMBER(H14),ROUND(MIN($M$5,H14/$M$9*$M$5)+D14/$M$10*$M$6+E14/$M$10*$M$7+F14/$M$10*$M$8,2),"입력 확인"))</x:f>
      </x:c>
      <x:c r="J14" s="2" t="str">
        <x:f>IF(A14="","",IF(G14&lt;&gt;"","자동 실행 제외",IF(ISNUMBER(I14),"상대 비교 후보","입력 확인")))</x:f>
      </x:c>
      <x:c r="L14" s="10" t="n">
        <x:v>1</x:v>
      </x:c>
      <x:c r="M14" s="10" t="str">
        <x:v>대부분 미확인</x:v>
      </x:c>
    </x:row>
    <x:row r="15" ht="25" customHeight="1">
      <x:c r="A15" s="7"/>
      <x:c r="B15" s="7"/>
      <x:c r="C15" s="7"/>
      <x:c r="D15" s="7"/>
      <x:c r="E15" s="7"/>
      <x:c r="F15" s="7"/>
      <x:c r="G15" s="7"/>
      <x:c r="H15" s="2" t="str">
        <x:f>IF(A15="","",IF(OR(COUNT(B15:F15)&lt;&gt;5,MIN(B15:F15)&lt;0,MAX(D15:F15)&gt;$M$10,COUNT($M$5:$M$10)&lt;&gt;6,MIN($M$5:$M$10)&lt;0,$M$9=0,$M$10=0),"입력 확인",B15*C15))</x:f>
      </x:c>
      <x:c r="I15" s="11" t="str">
        <x:f>IF(A15="","",IF(ISNUMBER(H15),ROUND(MIN($M$5,H15/$M$9*$M$5)+D15/$M$10*$M$6+E15/$M$10*$M$7+F15/$M$10*$M$8,2),"입력 확인"))</x:f>
      </x:c>
      <x:c r="J15" s="2" t="str">
        <x:f>IF(A15="","",IF(G15&lt;&gt;"","자동 실행 제외",IF(ISNUMBER(I15),"상대 비교 후보","입력 확인")))</x:f>
      </x:c>
      <x:c r="L15" s="10" t="n">
        <x:v>2</x:v>
      </x:c>
      <x:c r="M15" s="10" t="str">
        <x:v>일부 문서화</x:v>
      </x:c>
    </x:row>
    <x:row r="16" ht="25" customHeight="1">
      <x:c r="A16" s="7"/>
      <x:c r="B16" s="7"/>
      <x:c r="C16" s="7"/>
      <x:c r="D16" s="7"/>
      <x:c r="E16" s="7"/>
      <x:c r="F16" s="7"/>
      <x:c r="G16" s="7"/>
      <x:c r="H16" s="2" t="str">
        <x:f>IF(A16="","",IF(OR(COUNT(B16:F16)&lt;&gt;5,MIN(B16:F16)&lt;0,MAX(D16:F16)&gt;$M$10,COUNT($M$5:$M$10)&lt;&gt;6,MIN($M$5:$M$10)&lt;0,$M$9=0,$M$10=0),"입력 확인",B16*C16))</x:f>
      </x:c>
      <x:c r="I16" s="11" t="str">
        <x:f>IF(A16="","",IF(ISNUMBER(H16),ROUND(MIN($M$5,H16/$M$9*$M$5)+D16/$M$10*$M$6+E16/$M$10*$M$7+F16/$M$10*$M$8,2),"입력 확인"))</x:f>
      </x:c>
      <x:c r="J16" s="2" t="str">
        <x:f>IF(A16="","",IF(G16&lt;&gt;"","자동 실행 제외",IF(ISNUMBER(I16),"상대 비교 후보","입력 확인")))</x:f>
      </x:c>
      <x:c r="L16" s="10" t="n">
        <x:v>3</x:v>
      </x:c>
      <x:c r="M16" s="10" t="str">
        <x:v>주요 절차 확인</x:v>
      </x:c>
    </x:row>
    <x:row r="17" ht="25" customHeight="1">
      <x:c r="A17" s="7"/>
      <x:c r="B17" s="7"/>
      <x:c r="C17" s="7"/>
      <x:c r="D17" s="7"/>
      <x:c r="E17" s="7"/>
      <x:c r="F17" s="7"/>
      <x:c r="G17" s="7"/>
      <x:c r="H17" s="2" t="str">
        <x:f>IF(A17="","",IF(OR(COUNT(B17:F17)&lt;&gt;5,MIN(B17:F17)&lt;0,MAX(D17:F17)&gt;$M$10,COUNT($M$5:$M$10)&lt;&gt;6,MIN($M$5:$M$10)&lt;0,$M$9=0,$M$10=0),"입력 확인",B17*C17))</x:f>
      </x:c>
      <x:c r="I17" s="11" t="str">
        <x:f>IF(A17="","",IF(ISNUMBER(H17),ROUND(MIN($M$5,H17/$M$9*$M$5)+D17/$M$10*$M$6+E17/$M$10*$M$7+F17/$M$10*$M$8,2),"입력 확인"))</x:f>
      </x:c>
      <x:c r="J17" s="2" t="str">
        <x:f>IF(A17="","",IF(G17&lt;&gt;"","자동 실행 제외",IF(ISNUMBER(I17),"상대 비교 후보","입력 확인")))</x:f>
      </x:c>
      <x:c r="L17" s="10" t="n">
        <x:v>4</x:v>
      </x:c>
      <x:c r="M17" s="10" t="str">
        <x:v>예외 시험 포함</x:v>
      </x:c>
    </x:row>
    <x:row r="18" ht="25" customHeight="1">
      <x:c r="A18" s="7"/>
      <x:c r="B18" s="7"/>
      <x:c r="C18" s="7"/>
      <x:c r="D18" s="7"/>
      <x:c r="E18" s="7"/>
      <x:c r="F18" s="7"/>
      <x:c r="G18" s="7"/>
      <x:c r="H18" s="2" t="str">
        <x:f>IF(A18="","",IF(OR(COUNT(B18:F18)&lt;&gt;5,MIN(B18:F18)&lt;0,MAX(D18:F18)&gt;$M$10,COUNT($M$5:$M$10)&lt;&gt;6,MIN($M$5:$M$10)&lt;0,$M$9=0,$M$10=0),"입력 확인",B18*C18))</x:f>
      </x:c>
      <x:c r="I18" s="11" t="str">
        <x:f>IF(A18="","",IF(ISNUMBER(H18),ROUND(MIN($M$5,H18/$M$9*$M$5)+D18/$M$10*$M$6+E18/$M$10*$M$7+F18/$M$10*$M$8,2),"입력 확인"))</x:f>
      </x:c>
      <x:c r="J18" s="2" t="str">
        <x:f>IF(A18="","",IF(G18&lt;&gt;"","자동 실행 제외",IF(ISNUMBER(I18),"상대 비교 후보","입력 확인")))</x:f>
      </x:c>
      <x:c r="L18" s="10" t="n">
        <x:v>5</x:v>
      </x:c>
      <x:c r="M18" s="10" t="str">
        <x:v>입력·예외·복구 모두 시험</x:v>
      </x:c>
    </x:row>
    <x:row r="19" ht="25" customHeight="1">
      <x:c r="A19" s="7"/>
      <x:c r="B19" s="7"/>
      <x:c r="C19" s="7"/>
      <x:c r="D19" s="7"/>
      <x:c r="E19" s="7"/>
      <x:c r="F19" s="7"/>
      <x:c r="G19" s="7"/>
      <x:c r="H19" s="2" t="str">
        <x:f>IF(A19="","",IF(OR(COUNT(B19:F19)&lt;&gt;5,MIN(B19:F19)&lt;0,MAX(D19:F19)&gt;$M$10,COUNT($M$5:$M$10)&lt;&gt;6,MIN($M$5:$M$10)&lt;0,$M$9=0,$M$10=0),"입력 확인",B19*C19))</x:f>
      </x:c>
      <x:c r="I19" s="11" t="str">
        <x:f>IF(A19="","",IF(ISNUMBER(H19),ROUND(MIN($M$5,H19/$M$9*$M$5)+D19/$M$10*$M$6+E19/$M$10*$M$7+F19/$M$10*$M$8,2),"입력 확인"))</x:f>
      </x:c>
      <x:c r="J19" s="2" t="str">
        <x:f>IF(A19="","",IF(G19&lt;&gt;"","자동 실행 제외",IF(ISNUMBER(I19),"상대 비교 후보","입력 확인")))</x:f>
      </x:c>
    </x:row>
    <x:row r="20" ht="25" customHeight="1">
      <x:c r="A20" s="7"/>
      <x:c r="B20" s="7"/>
      <x:c r="C20" s="7"/>
      <x:c r="D20" s="7"/>
      <x:c r="E20" s="7"/>
      <x:c r="F20" s="7"/>
      <x:c r="G20" s="7"/>
      <x:c r="H20" s="2" t="str">
        <x:f>IF(A20="","",IF(OR(COUNT(B20:F20)&lt;&gt;5,MIN(B20:F20)&lt;0,MAX(D20:F20)&gt;$M$10,COUNT($M$5:$M$10)&lt;&gt;6,MIN($M$5:$M$10)&lt;0,$M$9=0,$M$10=0),"입력 확인",B20*C20))</x:f>
      </x:c>
      <x:c r="I20" s="11" t="str">
        <x:f>IF(A20="","",IF(ISNUMBER(H20),ROUND(MIN($M$5,H20/$M$9*$M$5)+D20/$M$10*$M$6+E20/$M$10*$M$7+F20/$M$10*$M$8,2),"입력 확인"))</x:f>
      </x:c>
      <x:c r="J20" s="2" t="str">
        <x:f>IF(A20="","",IF(G20&lt;&gt;"","자동 실행 제외",IF(ISNUMBER(I20),"상대 비교 후보","입력 확인")))</x:f>
      </x:c>
    </x:row>
    <x:row r="21" ht="25" customHeight="1">
      <x:c r="A21" s="7"/>
      <x:c r="B21" s="7"/>
      <x:c r="C21" s="7"/>
      <x:c r="D21" s="7"/>
      <x:c r="E21" s="7"/>
      <x:c r="F21" s="7"/>
      <x:c r="G21" s="7"/>
      <x:c r="H21" s="2" t="str">
        <x:f>IF(A21="","",IF(OR(COUNT(B21:F21)&lt;&gt;5,MIN(B21:F21)&lt;0,MAX(D21:F21)&gt;$M$10,COUNT($M$5:$M$10)&lt;&gt;6,MIN($M$5:$M$10)&lt;0,$M$9=0,$M$10=0),"입력 확인",B21*C21))</x:f>
      </x:c>
      <x:c r="I21" s="11" t="str">
        <x:f>IF(A21="","",IF(ISNUMBER(H21),ROUND(MIN($M$5,H21/$M$9*$M$5)+D21/$M$10*$M$6+E21/$M$10*$M$7+F21/$M$10*$M$8,2),"입력 확인"))</x:f>
      </x:c>
      <x:c r="J21" s="2" t="str">
        <x:f>IF(A21="","",IF(G21&lt;&gt;"","자동 실행 제외",IF(ISNUMBER(I21),"상대 비교 후보","입력 확인")))</x:f>
      </x:c>
    </x:row>
    <x:row r="22" ht="25" customHeight="1">
      <x:c r="A22" s="7"/>
      <x:c r="B22" s="7"/>
      <x:c r="C22" s="7"/>
      <x:c r="D22" s="7"/>
      <x:c r="E22" s="7"/>
      <x:c r="F22" s="7"/>
      <x:c r="G22" s="7"/>
      <x:c r="H22" s="2" t="str">
        <x:f>IF(A22="","",IF(OR(COUNT(B22:F22)&lt;&gt;5,MIN(B22:F22)&lt;0,MAX(D22:F22)&gt;$M$10,COUNT($M$5:$M$10)&lt;&gt;6,MIN($M$5:$M$10)&lt;0,$M$9=0,$M$10=0),"입력 확인",B22*C22))</x:f>
      </x:c>
      <x:c r="I22" s="11" t="str">
        <x:f>IF(A22="","",IF(ISNUMBER(H22),ROUND(MIN($M$5,H22/$M$9*$M$5)+D22/$M$10*$M$6+E22/$M$10*$M$7+F22/$M$10*$M$8,2),"입력 확인"))</x:f>
      </x:c>
      <x:c r="J22" s="2" t="str">
        <x:f>IF(A22="","",IF(G22&lt;&gt;"","자동 실행 제외",IF(ISNUMBER(I22),"상대 비교 후보","입력 확인")))</x:f>
      </x:c>
    </x:row>
    <x:row r="23" ht="25" customHeight="1">
      <x:c r="A23" s="7"/>
      <x:c r="B23" s="7"/>
      <x:c r="C23" s="7"/>
      <x:c r="D23" s="7"/>
      <x:c r="E23" s="7"/>
      <x:c r="F23" s="7"/>
      <x:c r="G23" s="7"/>
      <x:c r="H23" s="2" t="str">
        <x:f>IF(A23="","",IF(OR(COUNT(B23:F23)&lt;&gt;5,MIN(B23:F23)&lt;0,MAX(D23:F23)&gt;$M$10,COUNT($M$5:$M$10)&lt;&gt;6,MIN($M$5:$M$10)&lt;0,$M$9=0,$M$10=0),"입력 확인",B23*C23))</x:f>
      </x:c>
      <x:c r="I23" s="11" t="str">
        <x:f>IF(A23="","",IF(ISNUMBER(H23),ROUND(MIN($M$5,H23/$M$9*$M$5)+D23/$M$10*$M$6+E23/$M$10*$M$7+F23/$M$10*$M$8,2),"입력 확인"))</x:f>
      </x:c>
      <x:c r="J23" s="2" t="str">
        <x:f>IF(A23="","",IF(G23&lt;&gt;"","자동 실행 제외",IF(ISNUMBER(I23),"상대 비교 후보","입력 확인")))</x:f>
      </x:c>
    </x:row>
    <x:row r="24" ht="25" customHeight="1">
      <x:c r="A24" s="7"/>
      <x:c r="B24" s="7"/>
      <x:c r="C24" s="7"/>
      <x:c r="D24" s="7"/>
      <x:c r="E24" s="7"/>
      <x:c r="F24" s="7"/>
      <x:c r="G24" s="7"/>
      <x:c r="H24" s="2" t="str">
        <x:f>IF(A24="","",IF(OR(COUNT(B24:F24)&lt;&gt;5,MIN(B24:F24)&lt;0,MAX(D24:F24)&gt;$M$10,COUNT($M$5:$M$10)&lt;&gt;6,MIN($M$5:$M$10)&lt;0,$M$9=0,$M$10=0),"입력 확인",B24*C24))</x:f>
      </x:c>
      <x:c r="I24" s="11" t="str">
        <x:f>IF(A24="","",IF(ISNUMBER(H24),ROUND(MIN($M$5,H24/$M$9*$M$5)+D24/$M$10*$M$6+E24/$M$10*$M$7+F24/$M$10*$M$8,2),"입력 확인"))</x:f>
      </x:c>
      <x:c r="J24" s="2" t="str">
        <x:f>IF(A24="","",IF(G24&lt;&gt;"","자동 실행 제외",IF(ISNUMBER(I24),"상대 비교 후보","입력 확인")))</x:f>
      </x:c>
    </x:row>
    <x:row r="25" ht="25" customHeight="1">
      <x:c r="A25" s="7"/>
      <x:c r="B25" s="7"/>
      <x:c r="C25" s="7"/>
      <x:c r="D25" s="7"/>
      <x:c r="E25" s="7"/>
      <x:c r="F25" s="7"/>
      <x:c r="G25" s="7"/>
      <x:c r="H25" s="2" t="str">
        <x:f>IF(A25="","",IF(OR(COUNT(B25:F25)&lt;&gt;5,MIN(B25:F25)&lt;0,MAX(D25:F25)&gt;$M$10,COUNT($M$5:$M$10)&lt;&gt;6,MIN($M$5:$M$10)&lt;0,$M$9=0,$M$10=0),"입력 확인",B25*C25))</x:f>
      </x:c>
      <x:c r="I25" s="11" t="str">
        <x:f>IF(A25="","",IF(ISNUMBER(H25),ROUND(MIN($M$5,H25/$M$9*$M$5)+D25/$M$10*$M$6+E25/$M$10*$M$7+F25/$M$10*$M$8,2),"입력 확인"))</x:f>
      </x:c>
      <x:c r="J25" s="2" t="str">
        <x:f>IF(A25="","",IF(G25&lt;&gt;"","자동 실행 제외",IF(ISNUMBER(I25),"상대 비교 후보","입력 확인")))</x:f>
      </x:c>
    </x:row>
    <x:row r="26" ht="25" customHeight="1">
      <x:c r="A26" s="7"/>
      <x:c r="B26" s="7"/>
      <x:c r="C26" s="7"/>
      <x:c r="D26" s="7"/>
      <x:c r="E26" s="7"/>
      <x:c r="F26" s="7"/>
      <x:c r="G26" s="7"/>
      <x:c r="H26" s="2" t="str">
        <x:f>IF(A26="","",IF(OR(COUNT(B26:F26)&lt;&gt;5,MIN(B26:F26)&lt;0,MAX(D26:F26)&gt;$M$10,COUNT($M$5:$M$10)&lt;&gt;6,MIN($M$5:$M$10)&lt;0,$M$9=0,$M$10=0),"입력 확인",B26*C26))</x:f>
      </x:c>
      <x:c r="I26" s="11" t="str">
        <x:f>IF(A26="","",IF(ISNUMBER(H26),ROUND(MIN($M$5,H26/$M$9*$M$5)+D26/$M$10*$M$6+E26/$M$10*$M$7+F26/$M$10*$M$8,2),"입력 확인"))</x:f>
      </x:c>
      <x:c r="J26" s="2" t="str">
        <x:f>IF(A26="","",IF(G26&lt;&gt;"","자동 실행 제외",IF(ISNUMBER(I26),"상대 비교 후보","입력 확인")))</x:f>
      </x:c>
    </x:row>
    <x:row r="27" ht="25" customHeight="1">
      <x:c r="A27" s="7"/>
      <x:c r="B27" s="7"/>
      <x:c r="C27" s="7"/>
      <x:c r="D27" s="7"/>
      <x:c r="E27" s="7"/>
      <x:c r="F27" s="7"/>
      <x:c r="G27" s="7"/>
      <x:c r="H27" s="2" t="str">
        <x:f>IF(A27="","",IF(OR(COUNT(B27:F27)&lt;&gt;5,MIN(B27:F27)&lt;0,MAX(D27:F27)&gt;$M$10,COUNT($M$5:$M$10)&lt;&gt;6,MIN($M$5:$M$10)&lt;0,$M$9=0,$M$10=0),"입력 확인",B27*C27))</x:f>
      </x:c>
      <x:c r="I27" s="11" t="str">
        <x:f>IF(A27="","",IF(ISNUMBER(H27),ROUND(MIN($M$5,H27/$M$9*$M$5)+D27/$M$10*$M$6+E27/$M$10*$M$7+F27/$M$10*$M$8,2),"입력 확인"))</x:f>
      </x:c>
      <x:c r="J27" s="2" t="str">
        <x:f>IF(A27="","",IF(G27&lt;&gt;"","자동 실행 제외",IF(ISNUMBER(I27),"상대 비교 후보","입력 확인")))</x:f>
      </x:c>
    </x:row>
    <x:row r="28" ht="25" customHeight="1">
      <x:c r="A28" s="7"/>
      <x:c r="B28" s="7"/>
      <x:c r="C28" s="7"/>
      <x:c r="D28" s="7"/>
      <x:c r="E28" s="7"/>
      <x:c r="F28" s="7"/>
      <x:c r="G28" s="7"/>
      <x:c r="H28" s="2" t="str">
        <x:f>IF(A28="","",IF(OR(COUNT(B28:F28)&lt;&gt;5,MIN(B28:F28)&lt;0,MAX(D28:F28)&gt;$M$10,COUNT($M$5:$M$10)&lt;&gt;6,MIN($M$5:$M$10)&lt;0,$M$9=0,$M$10=0),"입력 확인",B28*C28))</x:f>
      </x:c>
      <x:c r="I28" s="11" t="str">
        <x:f>IF(A28="","",IF(ISNUMBER(H28),ROUND(MIN($M$5,H28/$M$9*$M$5)+D28/$M$10*$M$6+E28/$M$10*$M$7+F28/$M$10*$M$8,2),"입력 확인"))</x:f>
      </x:c>
      <x:c r="J28" s="2" t="str">
        <x:f>IF(A28="","",IF(G28&lt;&gt;"","자동 실행 제외",IF(ISNUMBER(I28),"상대 비교 후보","입력 확인")))</x:f>
      </x:c>
    </x:row>
    <x:row r="29" ht="25" customHeight="1">
      <x:c r="A29" s="7"/>
      <x:c r="B29" s="7"/>
      <x:c r="C29" s="7"/>
      <x:c r="D29" s="7"/>
      <x:c r="E29" s="7"/>
      <x:c r="F29" s="7"/>
      <x:c r="G29" s="7"/>
      <x:c r="H29" s="2" t="str">
        <x:f>IF(A29="","",IF(OR(COUNT(B29:F29)&lt;&gt;5,MIN(B29:F29)&lt;0,MAX(D29:F29)&gt;$M$10,COUNT($M$5:$M$10)&lt;&gt;6,MIN($M$5:$M$10)&lt;0,$M$9=0,$M$10=0),"입력 확인",B29*C29))</x:f>
      </x:c>
      <x:c r="I29" s="11" t="str">
        <x:f>IF(A29="","",IF(ISNUMBER(H29),ROUND(MIN($M$5,H29/$M$9*$M$5)+D29/$M$10*$M$6+E29/$M$10*$M$7+F29/$M$10*$M$8,2),"입력 확인"))</x:f>
      </x:c>
      <x:c r="J29" s="2" t="str">
        <x:f>IF(A29="","",IF(G29&lt;&gt;"","자동 실행 제외",IF(ISNUMBER(I29),"상대 비교 후보","입력 확인")))</x:f>
      </x:c>
    </x:row>
    <x:row r="30" ht="25" customHeight="1">
      <x:c r="A30" s="7"/>
      <x:c r="B30" s="7"/>
      <x:c r="C30" s="7"/>
      <x:c r="D30" s="7"/>
      <x:c r="E30" s="7"/>
      <x:c r="F30" s="7"/>
      <x:c r="G30" s="7"/>
      <x:c r="H30" s="2" t="str">
        <x:f>IF(A30="","",IF(OR(COUNT(B30:F30)&lt;&gt;5,MIN(B30:F30)&lt;0,MAX(D30:F30)&gt;$M$10,COUNT($M$5:$M$10)&lt;&gt;6,MIN($M$5:$M$10)&lt;0,$M$9=0,$M$10=0),"입력 확인",B30*C30))</x:f>
      </x:c>
      <x:c r="I30" s="11" t="str">
        <x:f>IF(A30="","",IF(ISNUMBER(H30),ROUND(MIN($M$5,H30/$M$9*$M$5)+D30/$M$10*$M$6+E30/$M$10*$M$7+F30/$M$10*$M$8,2),"입력 확인"))</x:f>
      </x:c>
      <x:c r="J30" s="2" t="str">
        <x:f>IF(A30="","",IF(G30&lt;&gt;"","자동 실행 제외",IF(ISNUMBER(I30),"상대 비교 후보","입력 확인")))</x:f>
      </x:c>
    </x:row>
    <x:row r="31">
      <x:c r="A31" s="2"/>
      <x:c r="B31" s="2"/>
      <x:c r="C31" s="2"/>
      <x:c r="D31" s="2"/>
      <x:c r="E31" s="2"/>
      <x:c r="F31" s="2"/>
      <x:c r="G31" s="2"/>
      <x:c r="H31" s="2"/>
      <x:c r="I31" s="2"/>
      <x:c r="J31" s="2"/>
    </x:row>
    <x:row r="32">
      <x:c r="A32" s="2"/>
      <x:c r="B32" s="2"/>
      <x:c r="C32" s="2"/>
      <x:c r="D32" s="2"/>
      <x:c r="E32" s="2"/>
      <x:c r="F32" s="2"/>
      <x:c r="G32" s="2"/>
      <x:c r="H32" s="2"/>
      <x:c r="I32" s="2"/>
      <x:c r="J32" s="2"/>
    </x:row>
    <x:row r="33">
      <x:c r="A33" s="2"/>
      <x:c r="B33" s="2"/>
      <x:c r="C33" s="2"/>
      <x:c r="D33" s="2"/>
      <x:c r="E33" s="2"/>
      <x:c r="F33" s="2"/>
      <x:c r="G33" s="2"/>
      <x:c r="H33" s="2"/>
      <x:c r="I33" s="2"/>
      <x:c r="J33" s="2"/>
    </x:row>
    <x:row r="34">
      <x:c r="A34" s="2"/>
      <x:c r="B34" s="2"/>
      <x:c r="C34" s="2"/>
      <x:c r="D34" s="2"/>
      <x:c r="E34" s="2"/>
      <x:c r="F34" s="2"/>
      <x:c r="G34" s="2"/>
      <x:c r="H34" s="2"/>
      <x:c r="I34" s="2"/>
      <x:c r="J34" s="2"/>
    </x:row>
  </x:sheetData>
  <x:pageMargins left="0.7" right="0.7" top="0.75" bottom="0.75" header="0.3" footer="0.3"/>
</x:worksheet>
</file>